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jewell/Dropbox/ES Pub Nuclear Cooperation/"/>
    </mc:Choice>
  </mc:AlternateContent>
  <xr:revisionPtr revIDLastSave="0" documentId="13_ncr:1_{8D078088-0D8F-8041-A615-4DBE194D0226}" xr6:coauthVersionLast="36" xr6:coauthVersionMax="36" xr10:uidLastSave="{00000000-0000-0000-0000-000000000000}"/>
  <bookViews>
    <workbookView xWindow="28800" yWindow="-1540" windowWidth="33600" windowHeight="20540" xr2:uid="{F2BBAAB5-E403-E54A-BABE-B3401B2768EE}"/>
  </bookViews>
  <sheets>
    <sheet name="Sheet1" sheetId="1" r:id="rId1"/>
  </sheets>
  <externalReferences>
    <externalReference r:id="rId2"/>
  </externalReferenc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2" i="1" l="1"/>
  <c r="R92" i="1"/>
  <c r="Q92" i="1"/>
  <c r="P92" i="1"/>
  <c r="O92" i="1"/>
  <c r="N92" i="1"/>
  <c r="M92" i="1"/>
  <c r="L92" i="1"/>
  <c r="K92" i="1"/>
  <c r="J92" i="1"/>
  <c r="I92" i="1"/>
  <c r="H92" i="1"/>
  <c r="G92" i="1"/>
  <c r="F92" i="1"/>
  <c r="E92" i="1"/>
  <c r="D92" i="1"/>
  <c r="C92" i="1"/>
  <c r="B92" i="1"/>
  <c r="S792" i="1"/>
  <c r="R792" i="1"/>
  <c r="Q792" i="1"/>
  <c r="P792" i="1"/>
  <c r="O792" i="1"/>
  <c r="N792" i="1"/>
  <c r="M792" i="1"/>
  <c r="L792" i="1"/>
  <c r="K792" i="1"/>
  <c r="J792" i="1"/>
  <c r="I792" i="1"/>
  <c r="H792" i="1"/>
  <c r="G792" i="1"/>
  <c r="F792" i="1"/>
  <c r="E792" i="1"/>
  <c r="D792" i="1"/>
  <c r="C792" i="1"/>
  <c r="B792" i="1"/>
  <c r="A792" i="1"/>
  <c r="S791" i="1"/>
  <c r="R791" i="1"/>
  <c r="Q791" i="1"/>
  <c r="P791" i="1"/>
  <c r="O791" i="1"/>
  <c r="N791" i="1"/>
  <c r="M791" i="1"/>
  <c r="L791" i="1"/>
  <c r="K791" i="1"/>
  <c r="J791" i="1"/>
  <c r="I791" i="1"/>
  <c r="H791" i="1"/>
  <c r="G791" i="1"/>
  <c r="F791" i="1"/>
  <c r="E791" i="1"/>
  <c r="D791" i="1"/>
  <c r="C791" i="1"/>
  <c r="B791" i="1"/>
  <c r="A791" i="1"/>
  <c r="S790" i="1"/>
  <c r="R790" i="1"/>
  <c r="Q790" i="1"/>
  <c r="P790" i="1"/>
  <c r="O790" i="1"/>
  <c r="N790" i="1"/>
  <c r="M790" i="1"/>
  <c r="L790" i="1"/>
  <c r="K790" i="1"/>
  <c r="J790" i="1"/>
  <c r="I790" i="1"/>
  <c r="H790" i="1"/>
  <c r="G790" i="1"/>
  <c r="F790" i="1"/>
  <c r="E790" i="1"/>
  <c r="D790" i="1"/>
  <c r="C790" i="1"/>
  <c r="B790" i="1"/>
  <c r="A790" i="1"/>
  <c r="S789" i="1"/>
  <c r="R789" i="1"/>
  <c r="Q789" i="1"/>
  <c r="P789" i="1"/>
  <c r="O789" i="1"/>
  <c r="N789" i="1"/>
  <c r="M789" i="1"/>
  <c r="L789" i="1"/>
  <c r="K789" i="1"/>
  <c r="J789" i="1"/>
  <c r="I789" i="1"/>
  <c r="H789" i="1"/>
  <c r="G789" i="1"/>
  <c r="F789" i="1"/>
  <c r="E789" i="1"/>
  <c r="D789" i="1"/>
  <c r="C789" i="1"/>
  <c r="B789" i="1"/>
  <c r="A789" i="1"/>
  <c r="S788" i="1"/>
  <c r="R788" i="1"/>
  <c r="Q788" i="1"/>
  <c r="P788" i="1"/>
  <c r="O788" i="1"/>
  <c r="N788" i="1"/>
  <c r="M788" i="1"/>
  <c r="L788" i="1"/>
  <c r="K788" i="1"/>
  <c r="J788" i="1"/>
  <c r="I788" i="1"/>
  <c r="H788" i="1"/>
  <c r="G788" i="1"/>
  <c r="F788" i="1"/>
  <c r="E788" i="1"/>
  <c r="D788" i="1"/>
  <c r="C788" i="1"/>
  <c r="B788" i="1"/>
  <c r="A788" i="1"/>
  <c r="S787" i="1"/>
  <c r="R787" i="1"/>
  <c r="Q787" i="1"/>
  <c r="P787" i="1"/>
  <c r="O787" i="1"/>
  <c r="N787" i="1"/>
  <c r="M787" i="1"/>
  <c r="L787" i="1"/>
  <c r="K787" i="1"/>
  <c r="J787" i="1"/>
  <c r="I787" i="1"/>
  <c r="H787" i="1"/>
  <c r="G787" i="1"/>
  <c r="F787" i="1"/>
  <c r="E787" i="1"/>
  <c r="D787" i="1"/>
  <c r="C787" i="1"/>
  <c r="B787" i="1"/>
  <c r="A787" i="1"/>
  <c r="S786" i="1"/>
  <c r="R786" i="1"/>
  <c r="Q786" i="1"/>
  <c r="P786" i="1"/>
  <c r="O786" i="1"/>
  <c r="N786" i="1"/>
  <c r="M786" i="1"/>
  <c r="L786" i="1"/>
  <c r="K786" i="1"/>
  <c r="J786" i="1"/>
  <c r="I786" i="1"/>
  <c r="H786" i="1"/>
  <c r="G786" i="1"/>
  <c r="F786" i="1"/>
  <c r="E786" i="1"/>
  <c r="D786" i="1"/>
  <c r="C786" i="1"/>
  <c r="B786" i="1"/>
  <c r="A786" i="1"/>
  <c r="S785" i="1"/>
  <c r="R785" i="1"/>
  <c r="Q785" i="1"/>
  <c r="P785" i="1"/>
  <c r="O785" i="1"/>
  <c r="N785" i="1"/>
  <c r="M785" i="1"/>
  <c r="L785" i="1"/>
  <c r="K785" i="1"/>
  <c r="J785" i="1"/>
  <c r="I785" i="1"/>
  <c r="H785" i="1"/>
  <c r="G785" i="1"/>
  <c r="F785" i="1"/>
  <c r="E785" i="1"/>
  <c r="D785" i="1"/>
  <c r="C785" i="1"/>
  <c r="B785" i="1"/>
  <c r="A785" i="1"/>
  <c r="S784" i="1"/>
  <c r="R784" i="1"/>
  <c r="Q784" i="1"/>
  <c r="P784" i="1"/>
  <c r="O784" i="1"/>
  <c r="N784" i="1"/>
  <c r="M784" i="1"/>
  <c r="L784" i="1"/>
  <c r="K784" i="1"/>
  <c r="J784" i="1"/>
  <c r="I784" i="1"/>
  <c r="H784" i="1"/>
  <c r="G784" i="1"/>
  <c r="F784" i="1"/>
  <c r="E784" i="1"/>
  <c r="D784" i="1"/>
  <c r="C784" i="1"/>
  <c r="B784" i="1"/>
  <c r="A784" i="1"/>
  <c r="S783" i="1"/>
  <c r="R783" i="1"/>
  <c r="Q783" i="1"/>
  <c r="P783" i="1"/>
  <c r="O783" i="1"/>
  <c r="N783" i="1"/>
  <c r="M783" i="1"/>
  <c r="L783" i="1"/>
  <c r="K783" i="1"/>
  <c r="J783" i="1"/>
  <c r="I783" i="1"/>
  <c r="H783" i="1"/>
  <c r="G783" i="1"/>
  <c r="F783" i="1"/>
  <c r="E783" i="1"/>
  <c r="D783" i="1"/>
  <c r="C783" i="1"/>
  <c r="B783" i="1"/>
  <c r="A783" i="1"/>
  <c r="S782" i="1"/>
  <c r="R782" i="1"/>
  <c r="Q782" i="1"/>
  <c r="P782" i="1"/>
  <c r="O782" i="1"/>
  <c r="N782" i="1"/>
  <c r="M782" i="1"/>
  <c r="L782" i="1"/>
  <c r="K782" i="1"/>
  <c r="J782" i="1"/>
  <c r="I782" i="1"/>
  <c r="H782" i="1"/>
  <c r="G782" i="1"/>
  <c r="F782" i="1"/>
  <c r="E782" i="1"/>
  <c r="D782" i="1"/>
  <c r="C782" i="1"/>
  <c r="B782" i="1"/>
  <c r="A782" i="1"/>
  <c r="S781" i="1"/>
  <c r="R781" i="1"/>
  <c r="Q781" i="1"/>
  <c r="P781" i="1"/>
  <c r="O781" i="1"/>
  <c r="N781" i="1"/>
  <c r="M781" i="1"/>
  <c r="L781" i="1"/>
  <c r="K781" i="1"/>
  <c r="J781" i="1"/>
  <c r="I781" i="1"/>
  <c r="H781" i="1"/>
  <c r="G781" i="1"/>
  <c r="F781" i="1"/>
  <c r="E781" i="1"/>
  <c r="D781" i="1"/>
  <c r="C781" i="1"/>
  <c r="B781" i="1"/>
  <c r="A781" i="1"/>
  <c r="S780" i="1"/>
  <c r="R780" i="1"/>
  <c r="Q780" i="1"/>
  <c r="P780" i="1"/>
  <c r="O780" i="1"/>
  <c r="N780" i="1"/>
  <c r="M780" i="1"/>
  <c r="L780" i="1"/>
  <c r="K780" i="1"/>
  <c r="J780" i="1"/>
  <c r="I780" i="1"/>
  <c r="H780" i="1"/>
  <c r="G780" i="1"/>
  <c r="F780" i="1"/>
  <c r="E780" i="1"/>
  <c r="D780" i="1"/>
  <c r="C780" i="1"/>
  <c r="B780" i="1"/>
  <c r="A780" i="1"/>
  <c r="S779" i="1"/>
  <c r="R779" i="1"/>
  <c r="Q779" i="1"/>
  <c r="P779" i="1"/>
  <c r="O779" i="1"/>
  <c r="N779" i="1"/>
  <c r="M779" i="1"/>
  <c r="L779" i="1"/>
  <c r="K779" i="1"/>
  <c r="J779" i="1"/>
  <c r="I779" i="1"/>
  <c r="H779" i="1"/>
  <c r="G779" i="1"/>
  <c r="F779" i="1"/>
  <c r="E779" i="1"/>
  <c r="D779" i="1"/>
  <c r="C779" i="1"/>
  <c r="B779" i="1"/>
  <c r="A779" i="1"/>
  <c r="S778" i="1"/>
  <c r="R778" i="1"/>
  <c r="Q778" i="1"/>
  <c r="P778" i="1"/>
  <c r="O778" i="1"/>
  <c r="N778" i="1"/>
  <c r="M778" i="1"/>
  <c r="L778" i="1"/>
  <c r="K778" i="1"/>
  <c r="J778" i="1"/>
  <c r="I778" i="1"/>
  <c r="H778" i="1"/>
  <c r="G778" i="1"/>
  <c r="F778" i="1"/>
  <c r="E778" i="1"/>
  <c r="D778" i="1"/>
  <c r="C778" i="1"/>
  <c r="B778" i="1"/>
  <c r="A778" i="1"/>
  <c r="S777" i="1"/>
  <c r="R777" i="1"/>
  <c r="Q777" i="1"/>
  <c r="P777" i="1"/>
  <c r="O777" i="1"/>
  <c r="N777" i="1"/>
  <c r="M777" i="1"/>
  <c r="L777" i="1"/>
  <c r="K777" i="1"/>
  <c r="J777" i="1"/>
  <c r="I777" i="1"/>
  <c r="H777" i="1"/>
  <c r="G777" i="1"/>
  <c r="F777" i="1"/>
  <c r="E777" i="1"/>
  <c r="D777" i="1"/>
  <c r="C777" i="1"/>
  <c r="B777" i="1"/>
  <c r="A777" i="1"/>
  <c r="S776" i="1"/>
  <c r="R776" i="1"/>
  <c r="Q776" i="1"/>
  <c r="P776" i="1"/>
  <c r="O776" i="1"/>
  <c r="N776" i="1"/>
  <c r="M776" i="1"/>
  <c r="L776" i="1"/>
  <c r="K776" i="1"/>
  <c r="J776" i="1"/>
  <c r="I776" i="1"/>
  <c r="H776" i="1"/>
  <c r="G776" i="1"/>
  <c r="F776" i="1"/>
  <c r="E776" i="1"/>
  <c r="D776" i="1"/>
  <c r="C776" i="1"/>
  <c r="B776" i="1"/>
  <c r="A776" i="1"/>
  <c r="S775" i="1"/>
  <c r="R775" i="1"/>
  <c r="Q775" i="1"/>
  <c r="P775" i="1"/>
  <c r="O775" i="1"/>
  <c r="N775" i="1"/>
  <c r="M775" i="1"/>
  <c r="L775" i="1"/>
  <c r="K775" i="1"/>
  <c r="J775" i="1"/>
  <c r="I775" i="1"/>
  <c r="H775" i="1"/>
  <c r="G775" i="1"/>
  <c r="F775" i="1"/>
  <c r="E775" i="1"/>
  <c r="D775" i="1"/>
  <c r="C775" i="1"/>
  <c r="B775" i="1"/>
  <c r="A775" i="1"/>
  <c r="S774" i="1"/>
  <c r="R774" i="1"/>
  <c r="Q774" i="1"/>
  <c r="P774" i="1"/>
  <c r="O774" i="1"/>
  <c r="N774" i="1"/>
  <c r="M774" i="1"/>
  <c r="L774" i="1"/>
  <c r="K774" i="1"/>
  <c r="J774" i="1"/>
  <c r="I774" i="1"/>
  <c r="H774" i="1"/>
  <c r="G774" i="1"/>
  <c r="F774" i="1"/>
  <c r="E774" i="1"/>
  <c r="D774" i="1"/>
  <c r="C774" i="1"/>
  <c r="B774" i="1"/>
  <c r="A774" i="1"/>
  <c r="S773" i="1"/>
  <c r="R773" i="1"/>
  <c r="Q773" i="1"/>
  <c r="P773" i="1"/>
  <c r="O773" i="1"/>
  <c r="N773" i="1"/>
  <c r="M773" i="1"/>
  <c r="L773" i="1"/>
  <c r="K773" i="1"/>
  <c r="J773" i="1"/>
  <c r="I773" i="1"/>
  <c r="H773" i="1"/>
  <c r="G773" i="1"/>
  <c r="F773" i="1"/>
  <c r="E773" i="1"/>
  <c r="D773" i="1"/>
  <c r="C773" i="1"/>
  <c r="B773" i="1"/>
  <c r="A773" i="1"/>
  <c r="S772" i="1"/>
  <c r="R772" i="1"/>
  <c r="Q772" i="1"/>
  <c r="P772" i="1"/>
  <c r="O772" i="1"/>
  <c r="N772" i="1"/>
  <c r="M772" i="1"/>
  <c r="L772" i="1"/>
  <c r="K772" i="1"/>
  <c r="J772" i="1"/>
  <c r="I772" i="1"/>
  <c r="H772" i="1"/>
  <c r="G772" i="1"/>
  <c r="F772" i="1"/>
  <c r="E772" i="1"/>
  <c r="D772" i="1"/>
  <c r="C772" i="1"/>
  <c r="B772" i="1"/>
  <c r="A772" i="1"/>
  <c r="S771" i="1"/>
  <c r="R771" i="1"/>
  <c r="Q771" i="1"/>
  <c r="P771" i="1"/>
  <c r="O771" i="1"/>
  <c r="N771" i="1"/>
  <c r="M771" i="1"/>
  <c r="L771" i="1"/>
  <c r="K771" i="1"/>
  <c r="J771" i="1"/>
  <c r="I771" i="1"/>
  <c r="H771" i="1"/>
  <c r="G771" i="1"/>
  <c r="F771" i="1"/>
  <c r="E771" i="1"/>
  <c r="D771" i="1"/>
  <c r="C771" i="1"/>
  <c r="B771" i="1"/>
  <c r="A771" i="1"/>
  <c r="S770" i="1"/>
  <c r="R770" i="1"/>
  <c r="Q770" i="1"/>
  <c r="P770" i="1"/>
  <c r="O770" i="1"/>
  <c r="N770" i="1"/>
  <c r="M770" i="1"/>
  <c r="L770" i="1"/>
  <c r="K770" i="1"/>
  <c r="J770" i="1"/>
  <c r="I770" i="1"/>
  <c r="H770" i="1"/>
  <c r="G770" i="1"/>
  <c r="F770" i="1"/>
  <c r="E770" i="1"/>
  <c r="D770" i="1"/>
  <c r="C770" i="1"/>
  <c r="B770" i="1"/>
  <c r="A770" i="1"/>
  <c r="S769" i="1"/>
  <c r="R769" i="1"/>
  <c r="Q769" i="1"/>
  <c r="P769" i="1"/>
  <c r="O769" i="1"/>
  <c r="N769" i="1"/>
  <c r="M769" i="1"/>
  <c r="L769" i="1"/>
  <c r="K769" i="1"/>
  <c r="J769" i="1"/>
  <c r="I769" i="1"/>
  <c r="H769" i="1"/>
  <c r="G769" i="1"/>
  <c r="F769" i="1"/>
  <c r="E769" i="1"/>
  <c r="D769" i="1"/>
  <c r="C769" i="1"/>
  <c r="B769" i="1"/>
  <c r="A769" i="1"/>
  <c r="S768" i="1"/>
  <c r="R768" i="1"/>
  <c r="Q768" i="1"/>
  <c r="P768" i="1"/>
  <c r="O768" i="1"/>
  <c r="N768" i="1"/>
  <c r="M768" i="1"/>
  <c r="L768" i="1"/>
  <c r="K768" i="1"/>
  <c r="J768" i="1"/>
  <c r="I768" i="1"/>
  <c r="H768" i="1"/>
  <c r="G768" i="1"/>
  <c r="F768" i="1"/>
  <c r="E768" i="1"/>
  <c r="D768" i="1"/>
  <c r="C768" i="1"/>
  <c r="B768" i="1"/>
  <c r="A768" i="1"/>
  <c r="S767" i="1"/>
  <c r="R767" i="1"/>
  <c r="Q767" i="1"/>
  <c r="P767" i="1"/>
  <c r="O767" i="1"/>
  <c r="N767" i="1"/>
  <c r="M767" i="1"/>
  <c r="L767" i="1"/>
  <c r="K767" i="1"/>
  <c r="J767" i="1"/>
  <c r="I767" i="1"/>
  <c r="H767" i="1"/>
  <c r="G767" i="1"/>
  <c r="F767" i="1"/>
  <c r="E767" i="1"/>
  <c r="D767" i="1"/>
  <c r="C767" i="1"/>
  <c r="B767" i="1"/>
  <c r="A767" i="1"/>
  <c r="S766" i="1"/>
  <c r="R766" i="1"/>
  <c r="Q766" i="1"/>
  <c r="P766" i="1"/>
  <c r="O766" i="1"/>
  <c r="N766" i="1"/>
  <c r="M766" i="1"/>
  <c r="L766" i="1"/>
  <c r="K766" i="1"/>
  <c r="J766" i="1"/>
  <c r="I766" i="1"/>
  <c r="H766" i="1"/>
  <c r="G766" i="1"/>
  <c r="F766" i="1"/>
  <c r="E766" i="1"/>
  <c r="D766" i="1"/>
  <c r="C766" i="1"/>
  <c r="B766" i="1"/>
  <c r="A766" i="1"/>
  <c r="S765" i="1"/>
  <c r="R765" i="1"/>
  <c r="Q765" i="1"/>
  <c r="P765" i="1"/>
  <c r="O765" i="1"/>
  <c r="N765" i="1"/>
  <c r="M765" i="1"/>
  <c r="L765" i="1"/>
  <c r="K765" i="1"/>
  <c r="J765" i="1"/>
  <c r="I765" i="1"/>
  <c r="H765" i="1"/>
  <c r="G765" i="1"/>
  <c r="F765" i="1"/>
  <c r="E765" i="1"/>
  <c r="D765" i="1"/>
  <c r="C765" i="1"/>
  <c r="B765" i="1"/>
  <c r="A765" i="1"/>
  <c r="S764" i="1"/>
  <c r="R764" i="1"/>
  <c r="Q764" i="1"/>
  <c r="P764" i="1"/>
  <c r="O764" i="1"/>
  <c r="N764" i="1"/>
  <c r="M764" i="1"/>
  <c r="L764" i="1"/>
  <c r="K764" i="1"/>
  <c r="J764" i="1"/>
  <c r="I764" i="1"/>
  <c r="H764" i="1"/>
  <c r="G764" i="1"/>
  <c r="F764" i="1"/>
  <c r="E764" i="1"/>
  <c r="D764" i="1"/>
  <c r="C764" i="1"/>
  <c r="B764" i="1"/>
  <c r="A764" i="1"/>
  <c r="S763" i="1"/>
  <c r="R763" i="1"/>
  <c r="Q763" i="1"/>
  <c r="P763" i="1"/>
  <c r="O763" i="1"/>
  <c r="N763" i="1"/>
  <c r="M763" i="1"/>
  <c r="L763" i="1"/>
  <c r="K763" i="1"/>
  <c r="J763" i="1"/>
  <c r="I763" i="1"/>
  <c r="H763" i="1"/>
  <c r="G763" i="1"/>
  <c r="F763" i="1"/>
  <c r="E763" i="1"/>
  <c r="D763" i="1"/>
  <c r="C763" i="1"/>
  <c r="B763" i="1"/>
  <c r="A763" i="1"/>
  <c r="S762" i="1"/>
  <c r="R762" i="1"/>
  <c r="Q762" i="1"/>
  <c r="P762" i="1"/>
  <c r="O762" i="1"/>
  <c r="N762" i="1"/>
  <c r="M762" i="1"/>
  <c r="L762" i="1"/>
  <c r="K762" i="1"/>
  <c r="J762" i="1"/>
  <c r="I762" i="1"/>
  <c r="H762" i="1"/>
  <c r="G762" i="1"/>
  <c r="F762" i="1"/>
  <c r="E762" i="1"/>
  <c r="D762" i="1"/>
  <c r="C762" i="1"/>
  <c r="B762" i="1"/>
  <c r="A762" i="1"/>
  <c r="S761" i="1"/>
  <c r="R761" i="1"/>
  <c r="Q761" i="1"/>
  <c r="P761" i="1"/>
  <c r="O761" i="1"/>
  <c r="N761" i="1"/>
  <c r="M761" i="1"/>
  <c r="L761" i="1"/>
  <c r="K761" i="1"/>
  <c r="J761" i="1"/>
  <c r="I761" i="1"/>
  <c r="H761" i="1"/>
  <c r="G761" i="1"/>
  <c r="F761" i="1"/>
  <c r="E761" i="1"/>
  <c r="D761" i="1"/>
  <c r="C761" i="1"/>
  <c r="B761" i="1"/>
  <c r="A761" i="1"/>
  <c r="S760" i="1"/>
  <c r="R760" i="1"/>
  <c r="Q760" i="1"/>
  <c r="P760" i="1"/>
  <c r="O760" i="1"/>
  <c r="N760" i="1"/>
  <c r="M760" i="1"/>
  <c r="L760" i="1"/>
  <c r="K760" i="1"/>
  <c r="J760" i="1"/>
  <c r="I760" i="1"/>
  <c r="H760" i="1"/>
  <c r="G760" i="1"/>
  <c r="F760" i="1"/>
  <c r="E760" i="1"/>
  <c r="D760" i="1"/>
  <c r="C760" i="1"/>
  <c r="B760" i="1"/>
  <c r="A760" i="1"/>
  <c r="S759" i="1"/>
  <c r="R759" i="1"/>
  <c r="Q759" i="1"/>
  <c r="P759" i="1"/>
  <c r="O759" i="1"/>
  <c r="N759" i="1"/>
  <c r="M759" i="1"/>
  <c r="L759" i="1"/>
  <c r="K759" i="1"/>
  <c r="J759" i="1"/>
  <c r="I759" i="1"/>
  <c r="H759" i="1"/>
  <c r="G759" i="1"/>
  <c r="F759" i="1"/>
  <c r="E759" i="1"/>
  <c r="D759" i="1"/>
  <c r="C759" i="1"/>
  <c r="B759" i="1"/>
  <c r="A759" i="1"/>
  <c r="S758" i="1"/>
  <c r="R758" i="1"/>
  <c r="Q758" i="1"/>
  <c r="P758" i="1"/>
  <c r="O758" i="1"/>
  <c r="N758" i="1"/>
  <c r="M758" i="1"/>
  <c r="L758" i="1"/>
  <c r="K758" i="1"/>
  <c r="J758" i="1"/>
  <c r="I758" i="1"/>
  <c r="H758" i="1"/>
  <c r="G758" i="1"/>
  <c r="F758" i="1"/>
  <c r="E758" i="1"/>
  <c r="D758" i="1"/>
  <c r="C758" i="1"/>
  <c r="B758" i="1"/>
  <c r="A758" i="1"/>
  <c r="S757" i="1"/>
  <c r="R757" i="1"/>
  <c r="Q757" i="1"/>
  <c r="P757" i="1"/>
  <c r="O757" i="1"/>
  <c r="N757" i="1"/>
  <c r="M757" i="1"/>
  <c r="L757" i="1"/>
  <c r="K757" i="1"/>
  <c r="J757" i="1"/>
  <c r="I757" i="1"/>
  <c r="H757" i="1"/>
  <c r="G757" i="1"/>
  <c r="F757" i="1"/>
  <c r="E757" i="1"/>
  <c r="D757" i="1"/>
  <c r="C757" i="1"/>
  <c r="B757" i="1"/>
  <c r="A757" i="1"/>
  <c r="S756" i="1"/>
  <c r="R756" i="1"/>
  <c r="Q756" i="1"/>
  <c r="P756" i="1"/>
  <c r="O756" i="1"/>
  <c r="N756" i="1"/>
  <c r="M756" i="1"/>
  <c r="L756" i="1"/>
  <c r="K756" i="1"/>
  <c r="J756" i="1"/>
  <c r="I756" i="1"/>
  <c r="H756" i="1"/>
  <c r="G756" i="1"/>
  <c r="F756" i="1"/>
  <c r="E756" i="1"/>
  <c r="D756" i="1"/>
  <c r="C756" i="1"/>
  <c r="B756" i="1"/>
  <c r="A756" i="1"/>
  <c r="S755" i="1"/>
  <c r="R755" i="1"/>
  <c r="Q755" i="1"/>
  <c r="P755" i="1"/>
  <c r="O755" i="1"/>
  <c r="N755" i="1"/>
  <c r="M755" i="1"/>
  <c r="L755" i="1"/>
  <c r="K755" i="1"/>
  <c r="J755" i="1"/>
  <c r="I755" i="1"/>
  <c r="H755" i="1"/>
  <c r="G755" i="1"/>
  <c r="F755" i="1"/>
  <c r="E755" i="1"/>
  <c r="D755" i="1"/>
  <c r="C755" i="1"/>
  <c r="B755" i="1"/>
  <c r="A755" i="1"/>
  <c r="S754" i="1"/>
  <c r="R754" i="1"/>
  <c r="Q754" i="1"/>
  <c r="P754" i="1"/>
  <c r="O754" i="1"/>
  <c r="N754" i="1"/>
  <c r="M754" i="1"/>
  <c r="L754" i="1"/>
  <c r="K754" i="1"/>
  <c r="J754" i="1"/>
  <c r="I754" i="1"/>
  <c r="H754" i="1"/>
  <c r="G754" i="1"/>
  <c r="F754" i="1"/>
  <c r="E754" i="1"/>
  <c r="D754" i="1"/>
  <c r="C754" i="1"/>
  <c r="B754" i="1"/>
  <c r="A754" i="1"/>
  <c r="S753" i="1"/>
  <c r="R753" i="1"/>
  <c r="Q753" i="1"/>
  <c r="P753" i="1"/>
  <c r="O753" i="1"/>
  <c r="N753" i="1"/>
  <c r="M753" i="1"/>
  <c r="L753" i="1"/>
  <c r="K753" i="1"/>
  <c r="J753" i="1"/>
  <c r="I753" i="1"/>
  <c r="H753" i="1"/>
  <c r="G753" i="1"/>
  <c r="F753" i="1"/>
  <c r="E753" i="1"/>
  <c r="D753" i="1"/>
  <c r="C753" i="1"/>
  <c r="B753" i="1"/>
  <c r="A753" i="1"/>
  <c r="S752" i="1"/>
  <c r="R752" i="1"/>
  <c r="Q752" i="1"/>
  <c r="P752" i="1"/>
  <c r="O752" i="1"/>
  <c r="N752" i="1"/>
  <c r="M752" i="1"/>
  <c r="L752" i="1"/>
  <c r="K752" i="1"/>
  <c r="J752" i="1"/>
  <c r="I752" i="1"/>
  <c r="H752" i="1"/>
  <c r="G752" i="1"/>
  <c r="F752" i="1"/>
  <c r="E752" i="1"/>
  <c r="D752" i="1"/>
  <c r="C752" i="1"/>
  <c r="B752" i="1"/>
  <c r="A752" i="1"/>
  <c r="S751" i="1"/>
  <c r="R751" i="1"/>
  <c r="Q751" i="1"/>
  <c r="P751" i="1"/>
  <c r="O751" i="1"/>
  <c r="N751" i="1"/>
  <c r="M751" i="1"/>
  <c r="L751" i="1"/>
  <c r="K751" i="1"/>
  <c r="J751" i="1"/>
  <c r="I751" i="1"/>
  <c r="H751" i="1"/>
  <c r="G751" i="1"/>
  <c r="F751" i="1"/>
  <c r="E751" i="1"/>
  <c r="D751" i="1"/>
  <c r="C751" i="1"/>
  <c r="B751" i="1"/>
  <c r="A751" i="1"/>
  <c r="S750" i="1"/>
  <c r="R750" i="1"/>
  <c r="Q750" i="1"/>
  <c r="P750" i="1"/>
  <c r="O750" i="1"/>
  <c r="N750" i="1"/>
  <c r="M750" i="1"/>
  <c r="L750" i="1"/>
  <c r="K750" i="1"/>
  <c r="J750" i="1"/>
  <c r="I750" i="1"/>
  <c r="H750" i="1"/>
  <c r="G750" i="1"/>
  <c r="F750" i="1"/>
  <c r="E750" i="1"/>
  <c r="D750" i="1"/>
  <c r="C750" i="1"/>
  <c r="B750" i="1"/>
  <c r="A750" i="1"/>
  <c r="S749" i="1"/>
  <c r="R749" i="1"/>
  <c r="Q749" i="1"/>
  <c r="P749" i="1"/>
  <c r="O749" i="1"/>
  <c r="N749" i="1"/>
  <c r="M749" i="1"/>
  <c r="L749" i="1"/>
  <c r="K749" i="1"/>
  <c r="J749" i="1"/>
  <c r="I749" i="1"/>
  <c r="H749" i="1"/>
  <c r="G749" i="1"/>
  <c r="F749" i="1"/>
  <c r="E749" i="1"/>
  <c r="D749" i="1"/>
  <c r="C749" i="1"/>
  <c r="B749" i="1"/>
  <c r="A749" i="1"/>
  <c r="S748" i="1"/>
  <c r="R748" i="1"/>
  <c r="Q748" i="1"/>
  <c r="P748" i="1"/>
  <c r="O748" i="1"/>
  <c r="N748" i="1"/>
  <c r="M748" i="1"/>
  <c r="L748" i="1"/>
  <c r="K748" i="1"/>
  <c r="J748" i="1"/>
  <c r="I748" i="1"/>
  <c r="H748" i="1"/>
  <c r="G748" i="1"/>
  <c r="F748" i="1"/>
  <c r="E748" i="1"/>
  <c r="D748" i="1"/>
  <c r="C748" i="1"/>
  <c r="B748" i="1"/>
  <c r="A748" i="1"/>
  <c r="S747" i="1"/>
  <c r="R747" i="1"/>
  <c r="Q747" i="1"/>
  <c r="P747" i="1"/>
  <c r="O747" i="1"/>
  <c r="N747" i="1"/>
  <c r="M747" i="1"/>
  <c r="L747" i="1"/>
  <c r="K747" i="1"/>
  <c r="J747" i="1"/>
  <c r="I747" i="1"/>
  <c r="H747" i="1"/>
  <c r="G747" i="1"/>
  <c r="F747" i="1"/>
  <c r="E747" i="1"/>
  <c r="D747" i="1"/>
  <c r="C747" i="1"/>
  <c r="B747" i="1"/>
  <c r="A747" i="1"/>
  <c r="S746" i="1"/>
  <c r="R746" i="1"/>
  <c r="Q746" i="1"/>
  <c r="P746" i="1"/>
  <c r="O746" i="1"/>
  <c r="N746" i="1"/>
  <c r="M746" i="1"/>
  <c r="L746" i="1"/>
  <c r="K746" i="1"/>
  <c r="J746" i="1"/>
  <c r="I746" i="1"/>
  <c r="H746" i="1"/>
  <c r="G746" i="1"/>
  <c r="F746" i="1"/>
  <c r="E746" i="1"/>
  <c r="D746" i="1"/>
  <c r="C746" i="1"/>
  <c r="B746" i="1"/>
  <c r="A746" i="1"/>
  <c r="S745" i="1"/>
  <c r="R745" i="1"/>
  <c r="Q745" i="1"/>
  <c r="P745" i="1"/>
  <c r="O745" i="1"/>
  <c r="N745" i="1"/>
  <c r="M745" i="1"/>
  <c r="L745" i="1"/>
  <c r="K745" i="1"/>
  <c r="J745" i="1"/>
  <c r="I745" i="1"/>
  <c r="H745" i="1"/>
  <c r="G745" i="1"/>
  <c r="F745" i="1"/>
  <c r="E745" i="1"/>
  <c r="D745" i="1"/>
  <c r="C745" i="1"/>
  <c r="B745" i="1"/>
  <c r="A745" i="1"/>
  <c r="S744" i="1"/>
  <c r="R744" i="1"/>
  <c r="Q744" i="1"/>
  <c r="P744" i="1"/>
  <c r="O744" i="1"/>
  <c r="N744" i="1"/>
  <c r="M744" i="1"/>
  <c r="L744" i="1"/>
  <c r="K744" i="1"/>
  <c r="J744" i="1"/>
  <c r="I744" i="1"/>
  <c r="H744" i="1"/>
  <c r="G744" i="1"/>
  <c r="F744" i="1"/>
  <c r="E744" i="1"/>
  <c r="D744" i="1"/>
  <c r="C744" i="1"/>
  <c r="B744" i="1"/>
  <c r="A744" i="1"/>
  <c r="S743" i="1"/>
  <c r="R743" i="1"/>
  <c r="Q743" i="1"/>
  <c r="P743" i="1"/>
  <c r="O743" i="1"/>
  <c r="N743" i="1"/>
  <c r="M743" i="1"/>
  <c r="L743" i="1"/>
  <c r="K743" i="1"/>
  <c r="J743" i="1"/>
  <c r="I743" i="1"/>
  <c r="H743" i="1"/>
  <c r="G743" i="1"/>
  <c r="F743" i="1"/>
  <c r="E743" i="1"/>
  <c r="D743" i="1"/>
  <c r="C743" i="1"/>
  <c r="B743" i="1"/>
  <c r="A743" i="1"/>
  <c r="S742" i="1"/>
  <c r="R742" i="1"/>
  <c r="Q742" i="1"/>
  <c r="P742" i="1"/>
  <c r="O742" i="1"/>
  <c r="N742" i="1"/>
  <c r="M742" i="1"/>
  <c r="L742" i="1"/>
  <c r="K742" i="1"/>
  <c r="J742" i="1"/>
  <c r="I742" i="1"/>
  <c r="H742" i="1"/>
  <c r="G742" i="1"/>
  <c r="F742" i="1"/>
  <c r="E742" i="1"/>
  <c r="D742" i="1"/>
  <c r="C742" i="1"/>
  <c r="B742" i="1"/>
  <c r="A742" i="1"/>
  <c r="S741" i="1"/>
  <c r="R741" i="1"/>
  <c r="Q741" i="1"/>
  <c r="P741" i="1"/>
  <c r="O741" i="1"/>
  <c r="N741" i="1"/>
  <c r="M741" i="1"/>
  <c r="L741" i="1"/>
  <c r="K741" i="1"/>
  <c r="J741" i="1"/>
  <c r="I741" i="1"/>
  <c r="H741" i="1"/>
  <c r="G741" i="1"/>
  <c r="F741" i="1"/>
  <c r="E741" i="1"/>
  <c r="D741" i="1"/>
  <c r="C741" i="1"/>
  <c r="B741" i="1"/>
  <c r="A741" i="1"/>
  <c r="S740" i="1"/>
  <c r="R740" i="1"/>
  <c r="Q740" i="1"/>
  <c r="P740" i="1"/>
  <c r="O740" i="1"/>
  <c r="N740" i="1"/>
  <c r="M740" i="1"/>
  <c r="L740" i="1"/>
  <c r="K740" i="1"/>
  <c r="J740" i="1"/>
  <c r="I740" i="1"/>
  <c r="H740" i="1"/>
  <c r="G740" i="1"/>
  <c r="F740" i="1"/>
  <c r="E740" i="1"/>
  <c r="D740" i="1"/>
  <c r="C740" i="1"/>
  <c r="B740" i="1"/>
  <c r="A740" i="1"/>
  <c r="S739" i="1"/>
  <c r="R739" i="1"/>
  <c r="Q739" i="1"/>
  <c r="P739" i="1"/>
  <c r="O739" i="1"/>
  <c r="N739" i="1"/>
  <c r="M739" i="1"/>
  <c r="L739" i="1"/>
  <c r="K739" i="1"/>
  <c r="J739" i="1"/>
  <c r="I739" i="1"/>
  <c r="H739" i="1"/>
  <c r="G739" i="1"/>
  <c r="F739" i="1"/>
  <c r="E739" i="1"/>
  <c r="D739" i="1"/>
  <c r="C739" i="1"/>
  <c r="B739" i="1"/>
  <c r="A739" i="1"/>
  <c r="S738" i="1"/>
  <c r="R738" i="1"/>
  <c r="Q738" i="1"/>
  <c r="P738" i="1"/>
  <c r="O738" i="1"/>
  <c r="N738" i="1"/>
  <c r="M738" i="1"/>
  <c r="L738" i="1"/>
  <c r="K738" i="1"/>
  <c r="J738" i="1"/>
  <c r="I738" i="1"/>
  <c r="H738" i="1"/>
  <c r="G738" i="1"/>
  <c r="F738" i="1"/>
  <c r="E738" i="1"/>
  <c r="D738" i="1"/>
  <c r="C738" i="1"/>
  <c r="B738" i="1"/>
  <c r="A738" i="1"/>
  <c r="S737" i="1"/>
  <c r="R737" i="1"/>
  <c r="Q737" i="1"/>
  <c r="P737" i="1"/>
  <c r="O737" i="1"/>
  <c r="N737" i="1"/>
  <c r="M737" i="1"/>
  <c r="L737" i="1"/>
  <c r="K737" i="1"/>
  <c r="J737" i="1"/>
  <c r="I737" i="1"/>
  <c r="H737" i="1"/>
  <c r="G737" i="1"/>
  <c r="F737" i="1"/>
  <c r="E737" i="1"/>
  <c r="D737" i="1"/>
  <c r="C737" i="1"/>
  <c r="B737" i="1"/>
  <c r="A737" i="1"/>
  <c r="S736" i="1"/>
  <c r="R736" i="1"/>
  <c r="Q736" i="1"/>
  <c r="P736" i="1"/>
  <c r="O736" i="1"/>
  <c r="N736" i="1"/>
  <c r="M736" i="1"/>
  <c r="L736" i="1"/>
  <c r="K736" i="1"/>
  <c r="J736" i="1"/>
  <c r="I736" i="1"/>
  <c r="H736" i="1"/>
  <c r="G736" i="1"/>
  <c r="F736" i="1"/>
  <c r="E736" i="1"/>
  <c r="D736" i="1"/>
  <c r="C736" i="1"/>
  <c r="B736" i="1"/>
  <c r="A736" i="1"/>
  <c r="S735" i="1"/>
  <c r="R735" i="1"/>
  <c r="Q735" i="1"/>
  <c r="P735" i="1"/>
  <c r="O735" i="1"/>
  <c r="N735" i="1"/>
  <c r="M735" i="1"/>
  <c r="L735" i="1"/>
  <c r="K735" i="1"/>
  <c r="J735" i="1"/>
  <c r="I735" i="1"/>
  <c r="H735" i="1"/>
  <c r="G735" i="1"/>
  <c r="F735" i="1"/>
  <c r="E735" i="1"/>
  <c r="D735" i="1"/>
  <c r="C735" i="1"/>
  <c r="B735" i="1"/>
  <c r="A735" i="1"/>
  <c r="S734" i="1"/>
  <c r="R734" i="1"/>
  <c r="Q734" i="1"/>
  <c r="P734" i="1"/>
  <c r="O734" i="1"/>
  <c r="N734" i="1"/>
  <c r="M734" i="1"/>
  <c r="L734" i="1"/>
  <c r="K734" i="1"/>
  <c r="J734" i="1"/>
  <c r="I734" i="1"/>
  <c r="H734" i="1"/>
  <c r="G734" i="1"/>
  <c r="F734" i="1"/>
  <c r="E734" i="1"/>
  <c r="D734" i="1"/>
  <c r="C734" i="1"/>
  <c r="B734" i="1"/>
  <c r="A734" i="1"/>
  <c r="S733" i="1"/>
  <c r="R733" i="1"/>
  <c r="Q733" i="1"/>
  <c r="P733" i="1"/>
  <c r="O733" i="1"/>
  <c r="N733" i="1"/>
  <c r="M733" i="1"/>
  <c r="L733" i="1"/>
  <c r="K733" i="1"/>
  <c r="J733" i="1"/>
  <c r="I733" i="1"/>
  <c r="H733" i="1"/>
  <c r="G733" i="1"/>
  <c r="F733" i="1"/>
  <c r="E733" i="1"/>
  <c r="D733" i="1"/>
  <c r="C733" i="1"/>
  <c r="B733" i="1"/>
  <c r="A733" i="1"/>
  <c r="S732" i="1"/>
  <c r="R732" i="1"/>
  <c r="Q732" i="1"/>
  <c r="P732" i="1"/>
  <c r="O732" i="1"/>
  <c r="N732" i="1"/>
  <c r="M732" i="1"/>
  <c r="L732" i="1"/>
  <c r="K732" i="1"/>
  <c r="J732" i="1"/>
  <c r="I732" i="1"/>
  <c r="H732" i="1"/>
  <c r="G732" i="1"/>
  <c r="F732" i="1"/>
  <c r="E732" i="1"/>
  <c r="D732" i="1"/>
  <c r="C732" i="1"/>
  <c r="B732" i="1"/>
  <c r="A732" i="1"/>
  <c r="S731" i="1"/>
  <c r="R731" i="1"/>
  <c r="Q731" i="1"/>
  <c r="P731" i="1"/>
  <c r="O731" i="1"/>
  <c r="N731" i="1"/>
  <c r="M731" i="1"/>
  <c r="L731" i="1"/>
  <c r="K731" i="1"/>
  <c r="J731" i="1"/>
  <c r="I731" i="1"/>
  <c r="H731" i="1"/>
  <c r="G731" i="1"/>
  <c r="F731" i="1"/>
  <c r="E731" i="1"/>
  <c r="D731" i="1"/>
  <c r="C731" i="1"/>
  <c r="B731" i="1"/>
  <c r="A731" i="1"/>
  <c r="S730" i="1"/>
  <c r="R730" i="1"/>
  <c r="Q730" i="1"/>
  <c r="P730" i="1"/>
  <c r="O730" i="1"/>
  <c r="N730" i="1"/>
  <c r="M730" i="1"/>
  <c r="L730" i="1"/>
  <c r="K730" i="1"/>
  <c r="J730" i="1"/>
  <c r="I730" i="1"/>
  <c r="H730" i="1"/>
  <c r="G730" i="1"/>
  <c r="F730" i="1"/>
  <c r="E730" i="1"/>
  <c r="D730" i="1"/>
  <c r="C730" i="1"/>
  <c r="B730" i="1"/>
  <c r="A730" i="1"/>
  <c r="S729" i="1"/>
  <c r="R729" i="1"/>
  <c r="Q729" i="1"/>
  <c r="P729" i="1"/>
  <c r="O729" i="1"/>
  <c r="N729" i="1"/>
  <c r="M729" i="1"/>
  <c r="L729" i="1"/>
  <c r="K729" i="1"/>
  <c r="J729" i="1"/>
  <c r="I729" i="1"/>
  <c r="H729" i="1"/>
  <c r="G729" i="1"/>
  <c r="F729" i="1"/>
  <c r="E729" i="1"/>
  <c r="D729" i="1"/>
  <c r="C729" i="1"/>
  <c r="B729" i="1"/>
  <c r="A729" i="1"/>
  <c r="S728" i="1"/>
  <c r="R728" i="1"/>
  <c r="Q728" i="1"/>
  <c r="P728" i="1"/>
  <c r="O728" i="1"/>
  <c r="N728" i="1"/>
  <c r="M728" i="1"/>
  <c r="L728" i="1"/>
  <c r="K728" i="1"/>
  <c r="J728" i="1"/>
  <c r="I728" i="1"/>
  <c r="H728" i="1"/>
  <c r="G728" i="1"/>
  <c r="F728" i="1"/>
  <c r="E728" i="1"/>
  <c r="D728" i="1"/>
  <c r="C728" i="1"/>
  <c r="B728" i="1"/>
  <c r="A728" i="1"/>
  <c r="S727" i="1"/>
  <c r="R727" i="1"/>
  <c r="Q727" i="1"/>
  <c r="P727" i="1"/>
  <c r="O727" i="1"/>
  <c r="N727" i="1"/>
  <c r="M727" i="1"/>
  <c r="L727" i="1"/>
  <c r="K727" i="1"/>
  <c r="J727" i="1"/>
  <c r="I727" i="1"/>
  <c r="H727" i="1"/>
  <c r="G727" i="1"/>
  <c r="F727" i="1"/>
  <c r="E727" i="1"/>
  <c r="D727" i="1"/>
  <c r="C727" i="1"/>
  <c r="B727" i="1"/>
  <c r="A727" i="1"/>
  <c r="S726" i="1"/>
  <c r="R726" i="1"/>
  <c r="Q726" i="1"/>
  <c r="P726" i="1"/>
  <c r="O726" i="1"/>
  <c r="N726" i="1"/>
  <c r="M726" i="1"/>
  <c r="L726" i="1"/>
  <c r="K726" i="1"/>
  <c r="J726" i="1"/>
  <c r="I726" i="1"/>
  <c r="H726" i="1"/>
  <c r="G726" i="1"/>
  <c r="F726" i="1"/>
  <c r="E726" i="1"/>
  <c r="D726" i="1"/>
  <c r="C726" i="1"/>
  <c r="B726" i="1"/>
  <c r="A726" i="1"/>
  <c r="S725" i="1"/>
  <c r="R725" i="1"/>
  <c r="Q725" i="1"/>
  <c r="P725" i="1"/>
  <c r="O725" i="1"/>
  <c r="N725" i="1"/>
  <c r="M725" i="1"/>
  <c r="L725" i="1"/>
  <c r="K725" i="1"/>
  <c r="J725" i="1"/>
  <c r="I725" i="1"/>
  <c r="H725" i="1"/>
  <c r="G725" i="1"/>
  <c r="F725" i="1"/>
  <c r="E725" i="1"/>
  <c r="D725" i="1"/>
  <c r="C725" i="1"/>
  <c r="B725" i="1"/>
  <c r="A725" i="1"/>
  <c r="S724" i="1"/>
  <c r="R724" i="1"/>
  <c r="Q724" i="1"/>
  <c r="P724" i="1"/>
  <c r="O724" i="1"/>
  <c r="N724" i="1"/>
  <c r="M724" i="1"/>
  <c r="L724" i="1"/>
  <c r="K724" i="1"/>
  <c r="J724" i="1"/>
  <c r="I724" i="1"/>
  <c r="H724" i="1"/>
  <c r="G724" i="1"/>
  <c r="F724" i="1"/>
  <c r="E724" i="1"/>
  <c r="D724" i="1"/>
  <c r="C724" i="1"/>
  <c r="B724" i="1"/>
  <c r="A724" i="1"/>
  <c r="S723" i="1"/>
  <c r="R723" i="1"/>
  <c r="Q723" i="1"/>
  <c r="P723" i="1"/>
  <c r="O723" i="1"/>
  <c r="N723" i="1"/>
  <c r="M723" i="1"/>
  <c r="L723" i="1"/>
  <c r="K723" i="1"/>
  <c r="J723" i="1"/>
  <c r="I723" i="1"/>
  <c r="H723" i="1"/>
  <c r="G723" i="1"/>
  <c r="F723" i="1"/>
  <c r="E723" i="1"/>
  <c r="D723" i="1"/>
  <c r="C723" i="1"/>
  <c r="B723" i="1"/>
  <c r="A723" i="1"/>
  <c r="S722" i="1"/>
  <c r="R722" i="1"/>
  <c r="Q722" i="1"/>
  <c r="P722" i="1"/>
  <c r="O722" i="1"/>
  <c r="N722" i="1"/>
  <c r="M722" i="1"/>
  <c r="L722" i="1"/>
  <c r="K722" i="1"/>
  <c r="J722" i="1"/>
  <c r="I722" i="1"/>
  <c r="H722" i="1"/>
  <c r="G722" i="1"/>
  <c r="F722" i="1"/>
  <c r="E722" i="1"/>
  <c r="D722" i="1"/>
  <c r="C722" i="1"/>
  <c r="B722" i="1"/>
  <c r="A722" i="1"/>
  <c r="S721" i="1"/>
  <c r="R721" i="1"/>
  <c r="Q721" i="1"/>
  <c r="P721" i="1"/>
  <c r="O721" i="1"/>
  <c r="N721" i="1"/>
  <c r="M721" i="1"/>
  <c r="L721" i="1"/>
  <c r="K721" i="1"/>
  <c r="J721" i="1"/>
  <c r="I721" i="1"/>
  <c r="H721" i="1"/>
  <c r="G721" i="1"/>
  <c r="F721" i="1"/>
  <c r="E721" i="1"/>
  <c r="D721" i="1"/>
  <c r="C721" i="1"/>
  <c r="B721" i="1"/>
  <c r="A721" i="1"/>
  <c r="S720" i="1"/>
  <c r="R720" i="1"/>
  <c r="Q720" i="1"/>
  <c r="P720" i="1"/>
  <c r="O720" i="1"/>
  <c r="N720" i="1"/>
  <c r="M720" i="1"/>
  <c r="L720" i="1"/>
  <c r="K720" i="1"/>
  <c r="J720" i="1"/>
  <c r="I720" i="1"/>
  <c r="H720" i="1"/>
  <c r="G720" i="1"/>
  <c r="F720" i="1"/>
  <c r="E720" i="1"/>
  <c r="D720" i="1"/>
  <c r="C720" i="1"/>
  <c r="B720" i="1"/>
  <c r="A720" i="1"/>
  <c r="S719" i="1"/>
  <c r="R719" i="1"/>
  <c r="Q719" i="1"/>
  <c r="P719" i="1"/>
  <c r="O719" i="1"/>
  <c r="N719" i="1"/>
  <c r="M719" i="1"/>
  <c r="L719" i="1"/>
  <c r="K719" i="1"/>
  <c r="J719" i="1"/>
  <c r="I719" i="1"/>
  <c r="H719" i="1"/>
  <c r="G719" i="1"/>
  <c r="F719" i="1"/>
  <c r="E719" i="1"/>
  <c r="D719" i="1"/>
  <c r="C719" i="1"/>
  <c r="B719" i="1"/>
  <c r="A719" i="1"/>
  <c r="S718" i="1"/>
  <c r="R718" i="1"/>
  <c r="Q718" i="1"/>
  <c r="P718" i="1"/>
  <c r="O718" i="1"/>
  <c r="N718" i="1"/>
  <c r="M718" i="1"/>
  <c r="L718" i="1"/>
  <c r="K718" i="1"/>
  <c r="J718" i="1"/>
  <c r="I718" i="1"/>
  <c r="H718" i="1"/>
  <c r="G718" i="1"/>
  <c r="F718" i="1"/>
  <c r="E718" i="1"/>
  <c r="D718" i="1"/>
  <c r="C718" i="1"/>
  <c r="B718" i="1"/>
  <c r="A718" i="1"/>
  <c r="S717" i="1"/>
  <c r="R717" i="1"/>
  <c r="Q717" i="1"/>
  <c r="P717" i="1"/>
  <c r="O717" i="1"/>
  <c r="N717" i="1"/>
  <c r="M717" i="1"/>
  <c r="L717" i="1"/>
  <c r="K717" i="1"/>
  <c r="J717" i="1"/>
  <c r="I717" i="1"/>
  <c r="H717" i="1"/>
  <c r="G717" i="1"/>
  <c r="F717" i="1"/>
  <c r="E717" i="1"/>
  <c r="D717" i="1"/>
  <c r="C717" i="1"/>
  <c r="B717" i="1"/>
  <c r="A717" i="1"/>
  <c r="S716" i="1"/>
  <c r="R716" i="1"/>
  <c r="Q716" i="1"/>
  <c r="P716" i="1"/>
  <c r="O716" i="1"/>
  <c r="N716" i="1"/>
  <c r="M716" i="1"/>
  <c r="L716" i="1"/>
  <c r="K716" i="1"/>
  <c r="J716" i="1"/>
  <c r="I716" i="1"/>
  <c r="H716" i="1"/>
  <c r="G716" i="1"/>
  <c r="F716" i="1"/>
  <c r="E716" i="1"/>
  <c r="D716" i="1"/>
  <c r="C716" i="1"/>
  <c r="B716" i="1"/>
  <c r="A716" i="1"/>
  <c r="S715" i="1"/>
  <c r="R715" i="1"/>
  <c r="Q715" i="1"/>
  <c r="P715" i="1"/>
  <c r="O715" i="1"/>
  <c r="N715" i="1"/>
  <c r="M715" i="1"/>
  <c r="L715" i="1"/>
  <c r="K715" i="1"/>
  <c r="J715" i="1"/>
  <c r="I715" i="1"/>
  <c r="H715" i="1"/>
  <c r="G715" i="1"/>
  <c r="F715" i="1"/>
  <c r="E715" i="1"/>
  <c r="D715" i="1"/>
  <c r="C715" i="1"/>
  <c r="B715" i="1"/>
  <c r="A715" i="1"/>
  <c r="S714" i="1"/>
  <c r="R714" i="1"/>
  <c r="Q714" i="1"/>
  <c r="P714" i="1"/>
  <c r="O714" i="1"/>
  <c r="N714" i="1"/>
  <c r="M714" i="1"/>
  <c r="L714" i="1"/>
  <c r="K714" i="1"/>
  <c r="J714" i="1"/>
  <c r="I714" i="1"/>
  <c r="H714" i="1"/>
  <c r="G714" i="1"/>
  <c r="F714" i="1"/>
  <c r="E714" i="1"/>
  <c r="D714" i="1"/>
  <c r="C714" i="1"/>
  <c r="B714" i="1"/>
  <c r="A714" i="1"/>
  <c r="S713" i="1"/>
  <c r="R713" i="1"/>
  <c r="Q713" i="1"/>
  <c r="P713" i="1"/>
  <c r="O713" i="1"/>
  <c r="N713" i="1"/>
  <c r="M713" i="1"/>
  <c r="L713" i="1"/>
  <c r="K713" i="1"/>
  <c r="J713" i="1"/>
  <c r="I713" i="1"/>
  <c r="H713" i="1"/>
  <c r="G713" i="1"/>
  <c r="F713" i="1"/>
  <c r="E713" i="1"/>
  <c r="D713" i="1"/>
  <c r="C713" i="1"/>
  <c r="B713" i="1"/>
  <c r="A713" i="1"/>
  <c r="S712" i="1"/>
  <c r="R712" i="1"/>
  <c r="Q712" i="1"/>
  <c r="P712" i="1"/>
  <c r="O712" i="1"/>
  <c r="N712" i="1"/>
  <c r="M712" i="1"/>
  <c r="L712" i="1"/>
  <c r="K712" i="1"/>
  <c r="J712" i="1"/>
  <c r="I712" i="1"/>
  <c r="H712" i="1"/>
  <c r="G712" i="1"/>
  <c r="F712" i="1"/>
  <c r="E712" i="1"/>
  <c r="D712" i="1"/>
  <c r="C712" i="1"/>
  <c r="B712" i="1"/>
  <c r="A712" i="1"/>
  <c r="S711" i="1"/>
  <c r="R711" i="1"/>
  <c r="Q711" i="1"/>
  <c r="P711" i="1"/>
  <c r="O711" i="1"/>
  <c r="N711" i="1"/>
  <c r="M711" i="1"/>
  <c r="L711" i="1"/>
  <c r="K711" i="1"/>
  <c r="J711" i="1"/>
  <c r="I711" i="1"/>
  <c r="H711" i="1"/>
  <c r="G711" i="1"/>
  <c r="F711" i="1"/>
  <c r="E711" i="1"/>
  <c r="D711" i="1"/>
  <c r="C711" i="1"/>
  <c r="B711" i="1"/>
  <c r="A711" i="1"/>
  <c r="S710" i="1"/>
  <c r="R710" i="1"/>
  <c r="Q710" i="1"/>
  <c r="P710" i="1"/>
  <c r="O710" i="1"/>
  <c r="N710" i="1"/>
  <c r="M710" i="1"/>
  <c r="L710" i="1"/>
  <c r="K710" i="1"/>
  <c r="J710" i="1"/>
  <c r="I710" i="1"/>
  <c r="H710" i="1"/>
  <c r="G710" i="1"/>
  <c r="F710" i="1"/>
  <c r="E710" i="1"/>
  <c r="D710" i="1"/>
  <c r="C710" i="1"/>
  <c r="B710" i="1"/>
  <c r="A710" i="1"/>
  <c r="S709" i="1"/>
  <c r="R709" i="1"/>
  <c r="Q709" i="1"/>
  <c r="P709" i="1"/>
  <c r="O709" i="1"/>
  <c r="N709" i="1"/>
  <c r="M709" i="1"/>
  <c r="L709" i="1"/>
  <c r="K709" i="1"/>
  <c r="J709" i="1"/>
  <c r="I709" i="1"/>
  <c r="H709" i="1"/>
  <c r="G709" i="1"/>
  <c r="F709" i="1"/>
  <c r="E709" i="1"/>
  <c r="D709" i="1"/>
  <c r="C709" i="1"/>
  <c r="B709" i="1"/>
  <c r="A709" i="1"/>
  <c r="S708" i="1"/>
  <c r="R708" i="1"/>
  <c r="Q708" i="1"/>
  <c r="P708" i="1"/>
  <c r="O708" i="1"/>
  <c r="N708" i="1"/>
  <c r="M708" i="1"/>
  <c r="L708" i="1"/>
  <c r="K708" i="1"/>
  <c r="J708" i="1"/>
  <c r="I708" i="1"/>
  <c r="H708" i="1"/>
  <c r="G708" i="1"/>
  <c r="F708" i="1"/>
  <c r="E708" i="1"/>
  <c r="D708" i="1"/>
  <c r="C708" i="1"/>
  <c r="B708" i="1"/>
  <c r="A708" i="1"/>
  <c r="S707" i="1"/>
  <c r="R707" i="1"/>
  <c r="Q707" i="1"/>
  <c r="P707" i="1"/>
  <c r="O707" i="1"/>
  <c r="N707" i="1"/>
  <c r="M707" i="1"/>
  <c r="L707" i="1"/>
  <c r="K707" i="1"/>
  <c r="J707" i="1"/>
  <c r="I707" i="1"/>
  <c r="H707" i="1"/>
  <c r="G707" i="1"/>
  <c r="F707" i="1"/>
  <c r="E707" i="1"/>
  <c r="D707" i="1"/>
  <c r="C707" i="1"/>
  <c r="B707" i="1"/>
  <c r="A707" i="1"/>
  <c r="S706" i="1"/>
  <c r="R706" i="1"/>
  <c r="Q706" i="1"/>
  <c r="P706" i="1"/>
  <c r="O706" i="1"/>
  <c r="N706" i="1"/>
  <c r="M706" i="1"/>
  <c r="L706" i="1"/>
  <c r="K706" i="1"/>
  <c r="J706" i="1"/>
  <c r="I706" i="1"/>
  <c r="H706" i="1"/>
  <c r="G706" i="1"/>
  <c r="F706" i="1"/>
  <c r="E706" i="1"/>
  <c r="D706" i="1"/>
  <c r="C706" i="1"/>
  <c r="B706" i="1"/>
  <c r="A706" i="1"/>
  <c r="S705" i="1"/>
  <c r="R705" i="1"/>
  <c r="Q705" i="1"/>
  <c r="P705" i="1"/>
  <c r="O705" i="1"/>
  <c r="N705" i="1"/>
  <c r="M705" i="1"/>
  <c r="L705" i="1"/>
  <c r="K705" i="1"/>
  <c r="J705" i="1"/>
  <c r="I705" i="1"/>
  <c r="H705" i="1"/>
  <c r="G705" i="1"/>
  <c r="F705" i="1"/>
  <c r="E705" i="1"/>
  <c r="D705" i="1"/>
  <c r="C705" i="1"/>
  <c r="B705" i="1"/>
  <c r="A705" i="1"/>
  <c r="S704" i="1"/>
  <c r="R704" i="1"/>
  <c r="Q704" i="1"/>
  <c r="P704" i="1"/>
  <c r="O704" i="1"/>
  <c r="N704" i="1"/>
  <c r="M704" i="1"/>
  <c r="L704" i="1"/>
  <c r="K704" i="1"/>
  <c r="J704" i="1"/>
  <c r="I704" i="1"/>
  <c r="H704" i="1"/>
  <c r="G704" i="1"/>
  <c r="F704" i="1"/>
  <c r="E704" i="1"/>
  <c r="D704" i="1"/>
  <c r="C704" i="1"/>
  <c r="B704" i="1"/>
  <c r="A704" i="1"/>
  <c r="S703" i="1"/>
  <c r="R703" i="1"/>
  <c r="Q703" i="1"/>
  <c r="P703" i="1"/>
  <c r="O703" i="1"/>
  <c r="N703" i="1"/>
  <c r="M703" i="1"/>
  <c r="L703" i="1"/>
  <c r="K703" i="1"/>
  <c r="J703" i="1"/>
  <c r="I703" i="1"/>
  <c r="H703" i="1"/>
  <c r="G703" i="1"/>
  <c r="F703" i="1"/>
  <c r="E703" i="1"/>
  <c r="D703" i="1"/>
  <c r="C703" i="1"/>
  <c r="B703" i="1"/>
  <c r="A703" i="1"/>
  <c r="S702" i="1"/>
  <c r="R702" i="1"/>
  <c r="Q702" i="1"/>
  <c r="P702" i="1"/>
  <c r="O702" i="1"/>
  <c r="N702" i="1"/>
  <c r="M702" i="1"/>
  <c r="L702" i="1"/>
  <c r="K702" i="1"/>
  <c r="J702" i="1"/>
  <c r="I702" i="1"/>
  <c r="H702" i="1"/>
  <c r="G702" i="1"/>
  <c r="F702" i="1"/>
  <c r="E702" i="1"/>
  <c r="D702" i="1"/>
  <c r="C702" i="1"/>
  <c r="B702" i="1"/>
  <c r="A702" i="1"/>
  <c r="S701" i="1"/>
  <c r="R701" i="1"/>
  <c r="Q701" i="1"/>
  <c r="P701" i="1"/>
  <c r="O701" i="1"/>
  <c r="N701" i="1"/>
  <c r="M701" i="1"/>
  <c r="L701" i="1"/>
  <c r="K701" i="1"/>
  <c r="J701" i="1"/>
  <c r="I701" i="1"/>
  <c r="H701" i="1"/>
  <c r="G701" i="1"/>
  <c r="F701" i="1"/>
  <c r="E701" i="1"/>
  <c r="D701" i="1"/>
  <c r="C701" i="1"/>
  <c r="B701" i="1"/>
  <c r="A701" i="1"/>
  <c r="S700" i="1"/>
  <c r="R700" i="1"/>
  <c r="Q700" i="1"/>
  <c r="P700" i="1"/>
  <c r="O700" i="1"/>
  <c r="N700" i="1"/>
  <c r="M700" i="1"/>
  <c r="L700" i="1"/>
  <c r="K700" i="1"/>
  <c r="J700" i="1"/>
  <c r="I700" i="1"/>
  <c r="H700" i="1"/>
  <c r="G700" i="1"/>
  <c r="F700" i="1"/>
  <c r="E700" i="1"/>
  <c r="D700" i="1"/>
  <c r="C700" i="1"/>
  <c r="B700" i="1"/>
  <c r="A700" i="1"/>
  <c r="S699" i="1"/>
  <c r="R699" i="1"/>
  <c r="Q699" i="1"/>
  <c r="P699" i="1"/>
  <c r="O699" i="1"/>
  <c r="N699" i="1"/>
  <c r="M699" i="1"/>
  <c r="L699" i="1"/>
  <c r="K699" i="1"/>
  <c r="J699" i="1"/>
  <c r="I699" i="1"/>
  <c r="H699" i="1"/>
  <c r="G699" i="1"/>
  <c r="F699" i="1"/>
  <c r="E699" i="1"/>
  <c r="D699" i="1"/>
  <c r="C699" i="1"/>
  <c r="B699" i="1"/>
  <c r="A699" i="1"/>
  <c r="S698" i="1"/>
  <c r="R698" i="1"/>
  <c r="Q698" i="1"/>
  <c r="P698" i="1"/>
  <c r="O698" i="1"/>
  <c r="N698" i="1"/>
  <c r="M698" i="1"/>
  <c r="L698" i="1"/>
  <c r="K698" i="1"/>
  <c r="J698" i="1"/>
  <c r="I698" i="1"/>
  <c r="H698" i="1"/>
  <c r="G698" i="1"/>
  <c r="F698" i="1"/>
  <c r="E698" i="1"/>
  <c r="D698" i="1"/>
  <c r="C698" i="1"/>
  <c r="B698" i="1"/>
  <c r="A698" i="1"/>
  <c r="S697" i="1"/>
  <c r="R697" i="1"/>
  <c r="Q697" i="1"/>
  <c r="P697" i="1"/>
  <c r="O697" i="1"/>
  <c r="N697" i="1"/>
  <c r="M697" i="1"/>
  <c r="L697" i="1"/>
  <c r="K697" i="1"/>
  <c r="J697" i="1"/>
  <c r="I697" i="1"/>
  <c r="H697" i="1"/>
  <c r="G697" i="1"/>
  <c r="F697" i="1"/>
  <c r="E697" i="1"/>
  <c r="D697" i="1"/>
  <c r="C697" i="1"/>
  <c r="B697" i="1"/>
  <c r="A697" i="1"/>
  <c r="S696" i="1"/>
  <c r="R696" i="1"/>
  <c r="Q696" i="1"/>
  <c r="P696" i="1"/>
  <c r="O696" i="1"/>
  <c r="N696" i="1"/>
  <c r="M696" i="1"/>
  <c r="L696" i="1"/>
  <c r="K696" i="1"/>
  <c r="J696" i="1"/>
  <c r="I696" i="1"/>
  <c r="H696" i="1"/>
  <c r="G696" i="1"/>
  <c r="F696" i="1"/>
  <c r="E696" i="1"/>
  <c r="D696" i="1"/>
  <c r="C696" i="1"/>
  <c r="B696" i="1"/>
  <c r="A696" i="1"/>
  <c r="S695" i="1"/>
  <c r="R695" i="1"/>
  <c r="Q695" i="1"/>
  <c r="P695" i="1"/>
  <c r="O695" i="1"/>
  <c r="N695" i="1"/>
  <c r="M695" i="1"/>
  <c r="L695" i="1"/>
  <c r="K695" i="1"/>
  <c r="J695" i="1"/>
  <c r="I695" i="1"/>
  <c r="H695" i="1"/>
  <c r="G695" i="1"/>
  <c r="F695" i="1"/>
  <c r="E695" i="1"/>
  <c r="D695" i="1"/>
  <c r="C695" i="1"/>
  <c r="B695" i="1"/>
  <c r="A695" i="1"/>
  <c r="S694" i="1"/>
  <c r="R694" i="1"/>
  <c r="Q694" i="1"/>
  <c r="P694" i="1"/>
  <c r="O694" i="1"/>
  <c r="N694" i="1"/>
  <c r="M694" i="1"/>
  <c r="L694" i="1"/>
  <c r="K694" i="1"/>
  <c r="J694" i="1"/>
  <c r="I694" i="1"/>
  <c r="H694" i="1"/>
  <c r="G694" i="1"/>
  <c r="F694" i="1"/>
  <c r="E694" i="1"/>
  <c r="D694" i="1"/>
  <c r="C694" i="1"/>
  <c r="B694" i="1"/>
  <c r="A694" i="1"/>
  <c r="S693" i="1"/>
  <c r="R693" i="1"/>
  <c r="Q693" i="1"/>
  <c r="P693" i="1"/>
  <c r="O693" i="1"/>
  <c r="N693" i="1"/>
  <c r="M693" i="1"/>
  <c r="L693" i="1"/>
  <c r="K693" i="1"/>
  <c r="J693" i="1"/>
  <c r="I693" i="1"/>
  <c r="H693" i="1"/>
  <c r="G693" i="1"/>
  <c r="F693" i="1"/>
  <c r="E693" i="1"/>
  <c r="D693" i="1"/>
  <c r="C693" i="1"/>
  <c r="B693" i="1"/>
  <c r="A693" i="1"/>
  <c r="S692" i="1"/>
  <c r="R692" i="1"/>
  <c r="Q692" i="1"/>
  <c r="P692" i="1"/>
  <c r="O692" i="1"/>
  <c r="N692" i="1"/>
  <c r="M692" i="1"/>
  <c r="L692" i="1"/>
  <c r="K692" i="1"/>
  <c r="J692" i="1"/>
  <c r="I692" i="1"/>
  <c r="H692" i="1"/>
  <c r="G692" i="1"/>
  <c r="F692" i="1"/>
  <c r="E692" i="1"/>
  <c r="D692" i="1"/>
  <c r="C692" i="1"/>
  <c r="B692" i="1"/>
  <c r="A692" i="1"/>
  <c r="S691" i="1"/>
  <c r="R691" i="1"/>
  <c r="Q691" i="1"/>
  <c r="P691" i="1"/>
  <c r="O691" i="1"/>
  <c r="N691" i="1"/>
  <c r="M691" i="1"/>
  <c r="L691" i="1"/>
  <c r="K691" i="1"/>
  <c r="J691" i="1"/>
  <c r="I691" i="1"/>
  <c r="H691" i="1"/>
  <c r="G691" i="1"/>
  <c r="F691" i="1"/>
  <c r="E691" i="1"/>
  <c r="D691" i="1"/>
  <c r="C691" i="1"/>
  <c r="B691" i="1"/>
  <c r="A691" i="1"/>
  <c r="S690" i="1"/>
  <c r="R690" i="1"/>
  <c r="Q690" i="1"/>
  <c r="P690" i="1"/>
  <c r="O690" i="1"/>
  <c r="N690" i="1"/>
  <c r="M690" i="1"/>
  <c r="L690" i="1"/>
  <c r="K690" i="1"/>
  <c r="J690" i="1"/>
  <c r="I690" i="1"/>
  <c r="H690" i="1"/>
  <c r="G690" i="1"/>
  <c r="F690" i="1"/>
  <c r="E690" i="1"/>
  <c r="D690" i="1"/>
  <c r="C690" i="1"/>
  <c r="B690" i="1"/>
  <c r="A690" i="1"/>
  <c r="S689" i="1"/>
  <c r="R689" i="1"/>
  <c r="Q689" i="1"/>
  <c r="P689" i="1"/>
  <c r="O689" i="1"/>
  <c r="N689" i="1"/>
  <c r="M689" i="1"/>
  <c r="L689" i="1"/>
  <c r="K689" i="1"/>
  <c r="J689" i="1"/>
  <c r="I689" i="1"/>
  <c r="H689" i="1"/>
  <c r="G689" i="1"/>
  <c r="F689" i="1"/>
  <c r="E689" i="1"/>
  <c r="D689" i="1"/>
  <c r="C689" i="1"/>
  <c r="B689" i="1"/>
  <c r="A689" i="1"/>
  <c r="S688" i="1"/>
  <c r="R688" i="1"/>
  <c r="Q688" i="1"/>
  <c r="P688" i="1"/>
  <c r="O688" i="1"/>
  <c r="N688" i="1"/>
  <c r="M688" i="1"/>
  <c r="L688" i="1"/>
  <c r="K688" i="1"/>
  <c r="J688" i="1"/>
  <c r="I688" i="1"/>
  <c r="H688" i="1"/>
  <c r="G688" i="1"/>
  <c r="F688" i="1"/>
  <c r="E688" i="1"/>
  <c r="D688" i="1"/>
  <c r="C688" i="1"/>
  <c r="B688" i="1"/>
  <c r="A688" i="1"/>
  <c r="S687" i="1"/>
  <c r="R687" i="1"/>
  <c r="Q687" i="1"/>
  <c r="P687" i="1"/>
  <c r="O687" i="1"/>
  <c r="N687" i="1"/>
  <c r="M687" i="1"/>
  <c r="L687" i="1"/>
  <c r="K687" i="1"/>
  <c r="J687" i="1"/>
  <c r="I687" i="1"/>
  <c r="H687" i="1"/>
  <c r="G687" i="1"/>
  <c r="F687" i="1"/>
  <c r="E687" i="1"/>
  <c r="D687" i="1"/>
  <c r="C687" i="1"/>
  <c r="B687" i="1"/>
  <c r="A687" i="1"/>
  <c r="S686" i="1"/>
  <c r="R686" i="1"/>
  <c r="Q686" i="1"/>
  <c r="P686" i="1"/>
  <c r="O686" i="1"/>
  <c r="N686" i="1"/>
  <c r="M686" i="1"/>
  <c r="L686" i="1"/>
  <c r="K686" i="1"/>
  <c r="J686" i="1"/>
  <c r="I686" i="1"/>
  <c r="H686" i="1"/>
  <c r="G686" i="1"/>
  <c r="F686" i="1"/>
  <c r="E686" i="1"/>
  <c r="D686" i="1"/>
  <c r="C686" i="1"/>
  <c r="B686" i="1"/>
  <c r="A686" i="1"/>
  <c r="S685" i="1"/>
  <c r="R685" i="1"/>
  <c r="Q685" i="1"/>
  <c r="P685" i="1"/>
  <c r="O685" i="1"/>
  <c r="N685" i="1"/>
  <c r="M685" i="1"/>
  <c r="L685" i="1"/>
  <c r="K685" i="1"/>
  <c r="J685" i="1"/>
  <c r="I685" i="1"/>
  <c r="H685" i="1"/>
  <c r="G685" i="1"/>
  <c r="F685" i="1"/>
  <c r="E685" i="1"/>
  <c r="D685" i="1"/>
  <c r="C685" i="1"/>
  <c r="B685" i="1"/>
  <c r="A685" i="1"/>
  <c r="S684" i="1"/>
  <c r="R684" i="1"/>
  <c r="Q684" i="1"/>
  <c r="P684" i="1"/>
  <c r="O684" i="1"/>
  <c r="N684" i="1"/>
  <c r="M684" i="1"/>
  <c r="L684" i="1"/>
  <c r="K684" i="1"/>
  <c r="J684" i="1"/>
  <c r="I684" i="1"/>
  <c r="H684" i="1"/>
  <c r="G684" i="1"/>
  <c r="F684" i="1"/>
  <c r="E684" i="1"/>
  <c r="D684" i="1"/>
  <c r="C684" i="1"/>
  <c r="B684" i="1"/>
  <c r="A684" i="1"/>
  <c r="S683" i="1"/>
  <c r="R683" i="1"/>
  <c r="Q683" i="1"/>
  <c r="P683" i="1"/>
  <c r="O683" i="1"/>
  <c r="N683" i="1"/>
  <c r="M683" i="1"/>
  <c r="L683" i="1"/>
  <c r="K683" i="1"/>
  <c r="J683" i="1"/>
  <c r="I683" i="1"/>
  <c r="H683" i="1"/>
  <c r="G683" i="1"/>
  <c r="F683" i="1"/>
  <c r="E683" i="1"/>
  <c r="D683" i="1"/>
  <c r="C683" i="1"/>
  <c r="B683" i="1"/>
  <c r="A683" i="1"/>
  <c r="S682" i="1"/>
  <c r="R682" i="1"/>
  <c r="Q682" i="1"/>
  <c r="P682" i="1"/>
  <c r="O682" i="1"/>
  <c r="N682" i="1"/>
  <c r="M682" i="1"/>
  <c r="L682" i="1"/>
  <c r="K682" i="1"/>
  <c r="J682" i="1"/>
  <c r="I682" i="1"/>
  <c r="H682" i="1"/>
  <c r="G682" i="1"/>
  <c r="F682" i="1"/>
  <c r="E682" i="1"/>
  <c r="D682" i="1"/>
  <c r="C682" i="1"/>
  <c r="B682" i="1"/>
  <c r="A682" i="1"/>
  <c r="S681" i="1"/>
  <c r="R681" i="1"/>
  <c r="Q681" i="1"/>
  <c r="P681" i="1"/>
  <c r="O681" i="1"/>
  <c r="N681" i="1"/>
  <c r="M681" i="1"/>
  <c r="L681" i="1"/>
  <c r="K681" i="1"/>
  <c r="J681" i="1"/>
  <c r="I681" i="1"/>
  <c r="H681" i="1"/>
  <c r="G681" i="1"/>
  <c r="F681" i="1"/>
  <c r="E681" i="1"/>
  <c r="D681" i="1"/>
  <c r="C681" i="1"/>
  <c r="B681" i="1"/>
  <c r="A681" i="1"/>
  <c r="S680" i="1"/>
  <c r="R680" i="1"/>
  <c r="Q680" i="1"/>
  <c r="P680" i="1"/>
  <c r="O680" i="1"/>
  <c r="N680" i="1"/>
  <c r="M680" i="1"/>
  <c r="L680" i="1"/>
  <c r="K680" i="1"/>
  <c r="J680" i="1"/>
  <c r="I680" i="1"/>
  <c r="H680" i="1"/>
  <c r="G680" i="1"/>
  <c r="F680" i="1"/>
  <c r="E680" i="1"/>
  <c r="D680" i="1"/>
  <c r="C680" i="1"/>
  <c r="B680" i="1"/>
  <c r="A680" i="1"/>
  <c r="S679" i="1"/>
  <c r="R679" i="1"/>
  <c r="Q679" i="1"/>
  <c r="P679" i="1"/>
  <c r="O679" i="1"/>
  <c r="N679" i="1"/>
  <c r="M679" i="1"/>
  <c r="L679" i="1"/>
  <c r="K679" i="1"/>
  <c r="J679" i="1"/>
  <c r="I679" i="1"/>
  <c r="H679" i="1"/>
  <c r="G679" i="1"/>
  <c r="F679" i="1"/>
  <c r="E679" i="1"/>
  <c r="D679" i="1"/>
  <c r="C679" i="1"/>
  <c r="B679" i="1"/>
  <c r="A679" i="1"/>
  <c r="S678" i="1"/>
  <c r="R678" i="1"/>
  <c r="Q678" i="1"/>
  <c r="P678" i="1"/>
  <c r="O678" i="1"/>
  <c r="N678" i="1"/>
  <c r="M678" i="1"/>
  <c r="L678" i="1"/>
  <c r="K678" i="1"/>
  <c r="J678" i="1"/>
  <c r="I678" i="1"/>
  <c r="H678" i="1"/>
  <c r="G678" i="1"/>
  <c r="F678" i="1"/>
  <c r="E678" i="1"/>
  <c r="D678" i="1"/>
  <c r="C678" i="1"/>
  <c r="B678" i="1"/>
  <c r="A678" i="1"/>
  <c r="S677" i="1"/>
  <c r="R677" i="1"/>
  <c r="Q677" i="1"/>
  <c r="P677" i="1"/>
  <c r="O677" i="1"/>
  <c r="N677" i="1"/>
  <c r="M677" i="1"/>
  <c r="L677" i="1"/>
  <c r="K677" i="1"/>
  <c r="J677" i="1"/>
  <c r="I677" i="1"/>
  <c r="H677" i="1"/>
  <c r="G677" i="1"/>
  <c r="F677" i="1"/>
  <c r="E677" i="1"/>
  <c r="D677" i="1"/>
  <c r="C677" i="1"/>
  <c r="B677" i="1"/>
  <c r="A677" i="1"/>
  <c r="S676" i="1"/>
  <c r="R676" i="1"/>
  <c r="Q676" i="1"/>
  <c r="P676" i="1"/>
  <c r="O676" i="1"/>
  <c r="N676" i="1"/>
  <c r="M676" i="1"/>
  <c r="L676" i="1"/>
  <c r="K676" i="1"/>
  <c r="J676" i="1"/>
  <c r="I676" i="1"/>
  <c r="H676" i="1"/>
  <c r="G676" i="1"/>
  <c r="F676" i="1"/>
  <c r="E676" i="1"/>
  <c r="D676" i="1"/>
  <c r="C676" i="1"/>
  <c r="B676" i="1"/>
  <c r="A676" i="1"/>
  <c r="S675" i="1"/>
  <c r="R675" i="1"/>
  <c r="Q675" i="1"/>
  <c r="P675" i="1"/>
  <c r="O675" i="1"/>
  <c r="N675" i="1"/>
  <c r="M675" i="1"/>
  <c r="L675" i="1"/>
  <c r="K675" i="1"/>
  <c r="J675" i="1"/>
  <c r="I675" i="1"/>
  <c r="H675" i="1"/>
  <c r="G675" i="1"/>
  <c r="F675" i="1"/>
  <c r="E675" i="1"/>
  <c r="D675" i="1"/>
  <c r="C675" i="1"/>
  <c r="B675" i="1"/>
  <c r="A675" i="1"/>
  <c r="S674" i="1"/>
  <c r="R674" i="1"/>
  <c r="Q674" i="1"/>
  <c r="P674" i="1"/>
  <c r="O674" i="1"/>
  <c r="N674" i="1"/>
  <c r="M674" i="1"/>
  <c r="L674" i="1"/>
  <c r="K674" i="1"/>
  <c r="J674" i="1"/>
  <c r="I674" i="1"/>
  <c r="H674" i="1"/>
  <c r="G674" i="1"/>
  <c r="F674" i="1"/>
  <c r="E674" i="1"/>
  <c r="D674" i="1"/>
  <c r="C674" i="1"/>
  <c r="B674" i="1"/>
  <c r="A674" i="1"/>
  <c r="S673" i="1"/>
  <c r="R673" i="1"/>
  <c r="Q673" i="1"/>
  <c r="P673" i="1"/>
  <c r="O673" i="1"/>
  <c r="N673" i="1"/>
  <c r="M673" i="1"/>
  <c r="L673" i="1"/>
  <c r="K673" i="1"/>
  <c r="J673" i="1"/>
  <c r="I673" i="1"/>
  <c r="H673" i="1"/>
  <c r="G673" i="1"/>
  <c r="F673" i="1"/>
  <c r="E673" i="1"/>
  <c r="D673" i="1"/>
  <c r="C673" i="1"/>
  <c r="B673" i="1"/>
  <c r="A673" i="1"/>
  <c r="S672" i="1"/>
  <c r="R672" i="1"/>
  <c r="Q672" i="1"/>
  <c r="P672" i="1"/>
  <c r="O672" i="1"/>
  <c r="N672" i="1"/>
  <c r="M672" i="1"/>
  <c r="L672" i="1"/>
  <c r="K672" i="1"/>
  <c r="J672" i="1"/>
  <c r="I672" i="1"/>
  <c r="H672" i="1"/>
  <c r="G672" i="1"/>
  <c r="F672" i="1"/>
  <c r="E672" i="1"/>
  <c r="D672" i="1"/>
  <c r="C672" i="1"/>
  <c r="B672" i="1"/>
  <c r="A672" i="1"/>
  <c r="S671" i="1"/>
  <c r="R671" i="1"/>
  <c r="Q671" i="1"/>
  <c r="P671" i="1"/>
  <c r="O671" i="1"/>
  <c r="N671" i="1"/>
  <c r="M671" i="1"/>
  <c r="L671" i="1"/>
  <c r="K671" i="1"/>
  <c r="J671" i="1"/>
  <c r="I671" i="1"/>
  <c r="H671" i="1"/>
  <c r="G671" i="1"/>
  <c r="F671" i="1"/>
  <c r="E671" i="1"/>
  <c r="D671" i="1"/>
  <c r="C671" i="1"/>
  <c r="B671" i="1"/>
  <c r="A671" i="1"/>
  <c r="S670" i="1"/>
  <c r="R670" i="1"/>
  <c r="Q670" i="1"/>
  <c r="P670" i="1"/>
  <c r="O670" i="1"/>
  <c r="N670" i="1"/>
  <c r="M670" i="1"/>
  <c r="L670" i="1"/>
  <c r="K670" i="1"/>
  <c r="J670" i="1"/>
  <c r="I670" i="1"/>
  <c r="H670" i="1"/>
  <c r="G670" i="1"/>
  <c r="F670" i="1"/>
  <c r="E670" i="1"/>
  <c r="D670" i="1"/>
  <c r="C670" i="1"/>
  <c r="B670" i="1"/>
  <c r="A670" i="1"/>
  <c r="S669" i="1"/>
  <c r="R669" i="1"/>
  <c r="Q669" i="1"/>
  <c r="P669" i="1"/>
  <c r="O669" i="1"/>
  <c r="N669" i="1"/>
  <c r="M669" i="1"/>
  <c r="L669" i="1"/>
  <c r="K669" i="1"/>
  <c r="J669" i="1"/>
  <c r="I669" i="1"/>
  <c r="H669" i="1"/>
  <c r="G669" i="1"/>
  <c r="F669" i="1"/>
  <c r="E669" i="1"/>
  <c r="D669" i="1"/>
  <c r="C669" i="1"/>
  <c r="B669" i="1"/>
  <c r="A669" i="1"/>
  <c r="S668" i="1"/>
  <c r="R668" i="1"/>
  <c r="Q668" i="1"/>
  <c r="P668" i="1"/>
  <c r="O668" i="1"/>
  <c r="N668" i="1"/>
  <c r="M668" i="1"/>
  <c r="L668" i="1"/>
  <c r="K668" i="1"/>
  <c r="J668" i="1"/>
  <c r="I668" i="1"/>
  <c r="H668" i="1"/>
  <c r="G668" i="1"/>
  <c r="F668" i="1"/>
  <c r="E668" i="1"/>
  <c r="D668" i="1"/>
  <c r="C668" i="1"/>
  <c r="B668" i="1"/>
  <c r="A668" i="1"/>
  <c r="S667" i="1"/>
  <c r="R667" i="1"/>
  <c r="Q667" i="1"/>
  <c r="P667" i="1"/>
  <c r="O667" i="1"/>
  <c r="N667" i="1"/>
  <c r="M667" i="1"/>
  <c r="L667" i="1"/>
  <c r="K667" i="1"/>
  <c r="J667" i="1"/>
  <c r="I667" i="1"/>
  <c r="H667" i="1"/>
  <c r="G667" i="1"/>
  <c r="F667" i="1"/>
  <c r="E667" i="1"/>
  <c r="D667" i="1"/>
  <c r="C667" i="1"/>
  <c r="B667" i="1"/>
  <c r="A667" i="1"/>
  <c r="S666" i="1"/>
  <c r="R666" i="1"/>
  <c r="Q666" i="1"/>
  <c r="P666" i="1"/>
  <c r="O666" i="1"/>
  <c r="N666" i="1"/>
  <c r="M666" i="1"/>
  <c r="L666" i="1"/>
  <c r="K666" i="1"/>
  <c r="J666" i="1"/>
  <c r="I666" i="1"/>
  <c r="H666" i="1"/>
  <c r="G666" i="1"/>
  <c r="F666" i="1"/>
  <c r="E666" i="1"/>
  <c r="D666" i="1"/>
  <c r="C666" i="1"/>
  <c r="B666" i="1"/>
  <c r="A666" i="1"/>
  <c r="S665" i="1"/>
  <c r="R665" i="1"/>
  <c r="Q665" i="1"/>
  <c r="P665" i="1"/>
  <c r="O665" i="1"/>
  <c r="N665" i="1"/>
  <c r="M665" i="1"/>
  <c r="L665" i="1"/>
  <c r="K665" i="1"/>
  <c r="J665" i="1"/>
  <c r="I665" i="1"/>
  <c r="H665" i="1"/>
  <c r="G665" i="1"/>
  <c r="F665" i="1"/>
  <c r="E665" i="1"/>
  <c r="D665" i="1"/>
  <c r="C665" i="1"/>
  <c r="B665" i="1"/>
  <c r="A665" i="1"/>
  <c r="S664" i="1"/>
  <c r="R664" i="1"/>
  <c r="Q664" i="1"/>
  <c r="P664" i="1"/>
  <c r="O664" i="1"/>
  <c r="N664" i="1"/>
  <c r="M664" i="1"/>
  <c r="L664" i="1"/>
  <c r="K664" i="1"/>
  <c r="J664" i="1"/>
  <c r="I664" i="1"/>
  <c r="H664" i="1"/>
  <c r="G664" i="1"/>
  <c r="F664" i="1"/>
  <c r="E664" i="1"/>
  <c r="D664" i="1"/>
  <c r="C664" i="1"/>
  <c r="B664" i="1"/>
  <c r="A664" i="1"/>
  <c r="S663" i="1"/>
  <c r="R663" i="1"/>
  <c r="Q663" i="1"/>
  <c r="P663" i="1"/>
  <c r="O663" i="1"/>
  <c r="N663" i="1"/>
  <c r="M663" i="1"/>
  <c r="L663" i="1"/>
  <c r="K663" i="1"/>
  <c r="J663" i="1"/>
  <c r="I663" i="1"/>
  <c r="H663" i="1"/>
  <c r="G663" i="1"/>
  <c r="F663" i="1"/>
  <c r="E663" i="1"/>
  <c r="D663" i="1"/>
  <c r="C663" i="1"/>
  <c r="B663" i="1"/>
  <c r="A663" i="1"/>
  <c r="S662" i="1"/>
  <c r="R662" i="1"/>
  <c r="Q662" i="1"/>
  <c r="P662" i="1"/>
  <c r="O662" i="1"/>
  <c r="N662" i="1"/>
  <c r="M662" i="1"/>
  <c r="L662" i="1"/>
  <c r="K662" i="1"/>
  <c r="J662" i="1"/>
  <c r="I662" i="1"/>
  <c r="H662" i="1"/>
  <c r="G662" i="1"/>
  <c r="F662" i="1"/>
  <c r="E662" i="1"/>
  <c r="D662" i="1"/>
  <c r="C662" i="1"/>
  <c r="B662" i="1"/>
  <c r="A662" i="1"/>
  <c r="S661" i="1"/>
  <c r="R661" i="1"/>
  <c r="Q661" i="1"/>
  <c r="P661" i="1"/>
  <c r="O661" i="1"/>
  <c r="N661" i="1"/>
  <c r="M661" i="1"/>
  <c r="L661" i="1"/>
  <c r="K661" i="1"/>
  <c r="J661" i="1"/>
  <c r="I661" i="1"/>
  <c r="H661" i="1"/>
  <c r="G661" i="1"/>
  <c r="F661" i="1"/>
  <c r="E661" i="1"/>
  <c r="D661" i="1"/>
  <c r="C661" i="1"/>
  <c r="B661" i="1"/>
  <c r="A661" i="1"/>
  <c r="S660" i="1"/>
  <c r="R660" i="1"/>
  <c r="Q660" i="1"/>
  <c r="P660" i="1"/>
  <c r="O660" i="1"/>
  <c r="N660" i="1"/>
  <c r="M660" i="1"/>
  <c r="L660" i="1"/>
  <c r="K660" i="1"/>
  <c r="J660" i="1"/>
  <c r="I660" i="1"/>
  <c r="H660" i="1"/>
  <c r="G660" i="1"/>
  <c r="F660" i="1"/>
  <c r="E660" i="1"/>
  <c r="D660" i="1"/>
  <c r="C660" i="1"/>
  <c r="B660" i="1"/>
  <c r="A660" i="1"/>
  <c r="S659" i="1"/>
  <c r="R659" i="1"/>
  <c r="Q659" i="1"/>
  <c r="P659" i="1"/>
  <c r="O659" i="1"/>
  <c r="N659" i="1"/>
  <c r="M659" i="1"/>
  <c r="L659" i="1"/>
  <c r="K659" i="1"/>
  <c r="J659" i="1"/>
  <c r="I659" i="1"/>
  <c r="H659" i="1"/>
  <c r="G659" i="1"/>
  <c r="F659" i="1"/>
  <c r="E659" i="1"/>
  <c r="D659" i="1"/>
  <c r="C659" i="1"/>
  <c r="B659" i="1"/>
  <c r="A659" i="1"/>
  <c r="S658" i="1"/>
  <c r="R658" i="1"/>
  <c r="Q658" i="1"/>
  <c r="P658" i="1"/>
  <c r="O658" i="1"/>
  <c r="N658" i="1"/>
  <c r="M658" i="1"/>
  <c r="L658" i="1"/>
  <c r="K658" i="1"/>
  <c r="J658" i="1"/>
  <c r="I658" i="1"/>
  <c r="H658" i="1"/>
  <c r="G658" i="1"/>
  <c r="F658" i="1"/>
  <c r="E658" i="1"/>
  <c r="D658" i="1"/>
  <c r="C658" i="1"/>
  <c r="B658" i="1"/>
  <c r="A658" i="1"/>
  <c r="S657" i="1"/>
  <c r="R657" i="1"/>
  <c r="Q657" i="1"/>
  <c r="P657" i="1"/>
  <c r="O657" i="1"/>
  <c r="N657" i="1"/>
  <c r="M657" i="1"/>
  <c r="L657" i="1"/>
  <c r="K657" i="1"/>
  <c r="J657" i="1"/>
  <c r="I657" i="1"/>
  <c r="H657" i="1"/>
  <c r="G657" i="1"/>
  <c r="F657" i="1"/>
  <c r="E657" i="1"/>
  <c r="D657" i="1"/>
  <c r="C657" i="1"/>
  <c r="B657" i="1"/>
  <c r="A657" i="1"/>
  <c r="S656" i="1"/>
  <c r="R656" i="1"/>
  <c r="Q656" i="1"/>
  <c r="P656" i="1"/>
  <c r="O656" i="1"/>
  <c r="N656" i="1"/>
  <c r="M656" i="1"/>
  <c r="L656" i="1"/>
  <c r="K656" i="1"/>
  <c r="J656" i="1"/>
  <c r="I656" i="1"/>
  <c r="H656" i="1"/>
  <c r="G656" i="1"/>
  <c r="F656" i="1"/>
  <c r="E656" i="1"/>
  <c r="D656" i="1"/>
  <c r="C656" i="1"/>
  <c r="B656" i="1"/>
  <c r="A656" i="1"/>
  <c r="S655" i="1"/>
  <c r="R655" i="1"/>
  <c r="Q655" i="1"/>
  <c r="P655" i="1"/>
  <c r="O655" i="1"/>
  <c r="N655" i="1"/>
  <c r="M655" i="1"/>
  <c r="L655" i="1"/>
  <c r="K655" i="1"/>
  <c r="J655" i="1"/>
  <c r="I655" i="1"/>
  <c r="H655" i="1"/>
  <c r="G655" i="1"/>
  <c r="F655" i="1"/>
  <c r="E655" i="1"/>
  <c r="D655" i="1"/>
  <c r="C655" i="1"/>
  <c r="B655" i="1"/>
  <c r="A655" i="1"/>
  <c r="S654" i="1"/>
  <c r="R654" i="1"/>
  <c r="Q654" i="1"/>
  <c r="P654" i="1"/>
  <c r="O654" i="1"/>
  <c r="N654" i="1"/>
  <c r="M654" i="1"/>
  <c r="L654" i="1"/>
  <c r="K654" i="1"/>
  <c r="J654" i="1"/>
  <c r="I654" i="1"/>
  <c r="H654" i="1"/>
  <c r="G654" i="1"/>
  <c r="F654" i="1"/>
  <c r="E654" i="1"/>
  <c r="D654" i="1"/>
  <c r="C654" i="1"/>
  <c r="B654" i="1"/>
  <c r="A654" i="1"/>
  <c r="S653" i="1"/>
  <c r="R653" i="1"/>
  <c r="Q653" i="1"/>
  <c r="P653" i="1"/>
  <c r="O653" i="1"/>
  <c r="N653" i="1"/>
  <c r="M653" i="1"/>
  <c r="L653" i="1"/>
  <c r="K653" i="1"/>
  <c r="J653" i="1"/>
  <c r="I653" i="1"/>
  <c r="H653" i="1"/>
  <c r="G653" i="1"/>
  <c r="F653" i="1"/>
  <c r="E653" i="1"/>
  <c r="D653" i="1"/>
  <c r="C653" i="1"/>
  <c r="B653" i="1"/>
  <c r="A653" i="1"/>
  <c r="S652" i="1"/>
  <c r="R652" i="1"/>
  <c r="Q652" i="1"/>
  <c r="P652" i="1"/>
  <c r="O652" i="1"/>
  <c r="N652" i="1"/>
  <c r="M652" i="1"/>
  <c r="L652" i="1"/>
  <c r="K652" i="1"/>
  <c r="J652" i="1"/>
  <c r="I652" i="1"/>
  <c r="H652" i="1"/>
  <c r="G652" i="1"/>
  <c r="F652" i="1"/>
  <c r="E652" i="1"/>
  <c r="D652" i="1"/>
  <c r="C652" i="1"/>
  <c r="B652" i="1"/>
  <c r="A652" i="1"/>
  <c r="S651" i="1"/>
  <c r="R651" i="1"/>
  <c r="Q651" i="1"/>
  <c r="P651" i="1"/>
  <c r="O651" i="1"/>
  <c r="N651" i="1"/>
  <c r="M651" i="1"/>
  <c r="L651" i="1"/>
  <c r="K651" i="1"/>
  <c r="J651" i="1"/>
  <c r="I651" i="1"/>
  <c r="H651" i="1"/>
  <c r="G651" i="1"/>
  <c r="F651" i="1"/>
  <c r="E651" i="1"/>
  <c r="D651" i="1"/>
  <c r="C651" i="1"/>
  <c r="B651" i="1"/>
  <c r="A651" i="1"/>
  <c r="S650" i="1"/>
  <c r="R650" i="1"/>
  <c r="Q650" i="1"/>
  <c r="P650" i="1"/>
  <c r="O650" i="1"/>
  <c r="N650" i="1"/>
  <c r="M650" i="1"/>
  <c r="L650" i="1"/>
  <c r="K650" i="1"/>
  <c r="J650" i="1"/>
  <c r="I650" i="1"/>
  <c r="H650" i="1"/>
  <c r="G650" i="1"/>
  <c r="F650" i="1"/>
  <c r="E650" i="1"/>
  <c r="D650" i="1"/>
  <c r="C650" i="1"/>
  <c r="B650" i="1"/>
  <c r="A650" i="1"/>
  <c r="S649" i="1"/>
  <c r="R649" i="1"/>
  <c r="Q649" i="1"/>
  <c r="P649" i="1"/>
  <c r="O649" i="1"/>
  <c r="N649" i="1"/>
  <c r="M649" i="1"/>
  <c r="L649" i="1"/>
  <c r="K649" i="1"/>
  <c r="J649" i="1"/>
  <c r="I649" i="1"/>
  <c r="H649" i="1"/>
  <c r="G649" i="1"/>
  <c r="F649" i="1"/>
  <c r="E649" i="1"/>
  <c r="D649" i="1"/>
  <c r="C649" i="1"/>
  <c r="B649" i="1"/>
  <c r="A649" i="1"/>
  <c r="S648" i="1"/>
  <c r="R648" i="1"/>
  <c r="Q648" i="1"/>
  <c r="P648" i="1"/>
  <c r="O648" i="1"/>
  <c r="N648" i="1"/>
  <c r="M648" i="1"/>
  <c r="L648" i="1"/>
  <c r="K648" i="1"/>
  <c r="J648" i="1"/>
  <c r="I648" i="1"/>
  <c r="H648" i="1"/>
  <c r="G648" i="1"/>
  <c r="F648" i="1"/>
  <c r="E648" i="1"/>
  <c r="D648" i="1"/>
  <c r="C648" i="1"/>
  <c r="B648" i="1"/>
  <c r="A648" i="1"/>
  <c r="S647" i="1"/>
  <c r="R647" i="1"/>
  <c r="Q647" i="1"/>
  <c r="P647" i="1"/>
  <c r="O647" i="1"/>
  <c r="N647" i="1"/>
  <c r="M647" i="1"/>
  <c r="L647" i="1"/>
  <c r="K647" i="1"/>
  <c r="J647" i="1"/>
  <c r="I647" i="1"/>
  <c r="H647" i="1"/>
  <c r="G647" i="1"/>
  <c r="F647" i="1"/>
  <c r="E647" i="1"/>
  <c r="D647" i="1"/>
  <c r="C647" i="1"/>
  <c r="B647" i="1"/>
  <c r="A647" i="1"/>
  <c r="S646" i="1"/>
  <c r="R646" i="1"/>
  <c r="Q646" i="1"/>
  <c r="P646" i="1"/>
  <c r="O646" i="1"/>
  <c r="N646" i="1"/>
  <c r="M646" i="1"/>
  <c r="L646" i="1"/>
  <c r="K646" i="1"/>
  <c r="J646" i="1"/>
  <c r="I646" i="1"/>
  <c r="H646" i="1"/>
  <c r="G646" i="1"/>
  <c r="F646" i="1"/>
  <c r="E646" i="1"/>
  <c r="D646" i="1"/>
  <c r="C646" i="1"/>
  <c r="B646" i="1"/>
  <c r="A646" i="1"/>
  <c r="S645" i="1"/>
  <c r="R645" i="1"/>
  <c r="Q645" i="1"/>
  <c r="P645" i="1"/>
  <c r="O645" i="1"/>
  <c r="N645" i="1"/>
  <c r="M645" i="1"/>
  <c r="L645" i="1"/>
  <c r="K645" i="1"/>
  <c r="J645" i="1"/>
  <c r="I645" i="1"/>
  <c r="H645" i="1"/>
  <c r="G645" i="1"/>
  <c r="F645" i="1"/>
  <c r="E645" i="1"/>
  <c r="D645" i="1"/>
  <c r="C645" i="1"/>
  <c r="B645" i="1"/>
  <c r="A645" i="1"/>
  <c r="S644" i="1"/>
  <c r="R644" i="1"/>
  <c r="Q644" i="1"/>
  <c r="P644" i="1"/>
  <c r="O644" i="1"/>
  <c r="N644" i="1"/>
  <c r="M644" i="1"/>
  <c r="L644" i="1"/>
  <c r="K644" i="1"/>
  <c r="J644" i="1"/>
  <c r="I644" i="1"/>
  <c r="H644" i="1"/>
  <c r="G644" i="1"/>
  <c r="F644" i="1"/>
  <c r="E644" i="1"/>
  <c r="D644" i="1"/>
  <c r="C644" i="1"/>
  <c r="B644" i="1"/>
  <c r="A644" i="1"/>
  <c r="S643" i="1"/>
  <c r="R643" i="1"/>
  <c r="Q643" i="1"/>
  <c r="P643" i="1"/>
  <c r="O643" i="1"/>
  <c r="N643" i="1"/>
  <c r="M643" i="1"/>
  <c r="L643" i="1"/>
  <c r="K643" i="1"/>
  <c r="J643" i="1"/>
  <c r="I643" i="1"/>
  <c r="H643" i="1"/>
  <c r="G643" i="1"/>
  <c r="F643" i="1"/>
  <c r="E643" i="1"/>
  <c r="D643" i="1"/>
  <c r="C643" i="1"/>
  <c r="B643" i="1"/>
  <c r="A643" i="1"/>
  <c r="S642" i="1"/>
  <c r="R642" i="1"/>
  <c r="Q642" i="1"/>
  <c r="P642" i="1"/>
  <c r="O642" i="1"/>
  <c r="N642" i="1"/>
  <c r="M642" i="1"/>
  <c r="L642" i="1"/>
  <c r="K642" i="1"/>
  <c r="J642" i="1"/>
  <c r="I642" i="1"/>
  <c r="H642" i="1"/>
  <c r="G642" i="1"/>
  <c r="F642" i="1"/>
  <c r="E642" i="1"/>
  <c r="D642" i="1"/>
  <c r="C642" i="1"/>
  <c r="B642" i="1"/>
  <c r="A642" i="1"/>
  <c r="S641" i="1"/>
  <c r="R641" i="1"/>
  <c r="Q641" i="1"/>
  <c r="P641" i="1"/>
  <c r="O641" i="1"/>
  <c r="N641" i="1"/>
  <c r="M641" i="1"/>
  <c r="L641" i="1"/>
  <c r="K641" i="1"/>
  <c r="J641" i="1"/>
  <c r="I641" i="1"/>
  <c r="H641" i="1"/>
  <c r="G641" i="1"/>
  <c r="F641" i="1"/>
  <c r="E641" i="1"/>
  <c r="D641" i="1"/>
  <c r="C641" i="1"/>
  <c r="B641" i="1"/>
  <c r="A641" i="1"/>
  <c r="S640" i="1"/>
  <c r="R640" i="1"/>
  <c r="Q640" i="1"/>
  <c r="P640" i="1"/>
  <c r="O640" i="1"/>
  <c r="N640" i="1"/>
  <c r="M640" i="1"/>
  <c r="L640" i="1"/>
  <c r="K640" i="1"/>
  <c r="J640" i="1"/>
  <c r="I640" i="1"/>
  <c r="H640" i="1"/>
  <c r="G640" i="1"/>
  <c r="F640" i="1"/>
  <c r="E640" i="1"/>
  <c r="D640" i="1"/>
  <c r="C640" i="1"/>
  <c r="B640" i="1"/>
  <c r="A640" i="1"/>
  <c r="S639" i="1"/>
  <c r="R639" i="1"/>
  <c r="Q639" i="1"/>
  <c r="P639" i="1"/>
  <c r="O639" i="1"/>
  <c r="N639" i="1"/>
  <c r="M639" i="1"/>
  <c r="L639" i="1"/>
  <c r="K639" i="1"/>
  <c r="J639" i="1"/>
  <c r="I639" i="1"/>
  <c r="H639" i="1"/>
  <c r="G639" i="1"/>
  <c r="F639" i="1"/>
  <c r="E639" i="1"/>
  <c r="D639" i="1"/>
  <c r="C639" i="1"/>
  <c r="B639" i="1"/>
  <c r="A639" i="1"/>
  <c r="S638" i="1"/>
  <c r="R638" i="1"/>
  <c r="Q638" i="1"/>
  <c r="P638" i="1"/>
  <c r="O638" i="1"/>
  <c r="N638" i="1"/>
  <c r="M638" i="1"/>
  <c r="L638" i="1"/>
  <c r="K638" i="1"/>
  <c r="J638" i="1"/>
  <c r="I638" i="1"/>
  <c r="H638" i="1"/>
  <c r="G638" i="1"/>
  <c r="F638" i="1"/>
  <c r="E638" i="1"/>
  <c r="D638" i="1"/>
  <c r="C638" i="1"/>
  <c r="B638" i="1"/>
  <c r="A638" i="1"/>
  <c r="S637" i="1"/>
  <c r="R637" i="1"/>
  <c r="Q637" i="1"/>
  <c r="P637" i="1"/>
  <c r="O637" i="1"/>
  <c r="N637" i="1"/>
  <c r="M637" i="1"/>
  <c r="L637" i="1"/>
  <c r="K637" i="1"/>
  <c r="J637" i="1"/>
  <c r="I637" i="1"/>
  <c r="H637" i="1"/>
  <c r="G637" i="1"/>
  <c r="F637" i="1"/>
  <c r="E637" i="1"/>
  <c r="D637" i="1"/>
  <c r="C637" i="1"/>
  <c r="B637" i="1"/>
  <c r="A637" i="1"/>
  <c r="S636" i="1"/>
  <c r="R636" i="1"/>
  <c r="Q636" i="1"/>
  <c r="P636" i="1"/>
  <c r="O636" i="1"/>
  <c r="N636" i="1"/>
  <c r="M636" i="1"/>
  <c r="L636" i="1"/>
  <c r="K636" i="1"/>
  <c r="J636" i="1"/>
  <c r="I636" i="1"/>
  <c r="H636" i="1"/>
  <c r="G636" i="1"/>
  <c r="F636" i="1"/>
  <c r="E636" i="1"/>
  <c r="D636" i="1"/>
  <c r="C636" i="1"/>
  <c r="B636" i="1"/>
  <c r="A636" i="1"/>
  <c r="S635" i="1"/>
  <c r="R635" i="1"/>
  <c r="Q635" i="1"/>
  <c r="P635" i="1"/>
  <c r="O635" i="1"/>
  <c r="N635" i="1"/>
  <c r="M635" i="1"/>
  <c r="L635" i="1"/>
  <c r="K635" i="1"/>
  <c r="J635" i="1"/>
  <c r="I635" i="1"/>
  <c r="H635" i="1"/>
  <c r="G635" i="1"/>
  <c r="F635" i="1"/>
  <c r="E635" i="1"/>
  <c r="D635" i="1"/>
  <c r="C635" i="1"/>
  <c r="B635" i="1"/>
  <c r="A635" i="1"/>
  <c r="S634" i="1"/>
  <c r="R634" i="1"/>
  <c r="Q634" i="1"/>
  <c r="P634" i="1"/>
  <c r="O634" i="1"/>
  <c r="N634" i="1"/>
  <c r="M634" i="1"/>
  <c r="L634" i="1"/>
  <c r="K634" i="1"/>
  <c r="J634" i="1"/>
  <c r="I634" i="1"/>
  <c r="H634" i="1"/>
  <c r="G634" i="1"/>
  <c r="F634" i="1"/>
  <c r="E634" i="1"/>
  <c r="D634" i="1"/>
  <c r="C634" i="1"/>
  <c r="B634" i="1"/>
  <c r="A634" i="1"/>
  <c r="S633" i="1"/>
  <c r="R633" i="1"/>
  <c r="Q633" i="1"/>
  <c r="P633" i="1"/>
  <c r="O633" i="1"/>
  <c r="N633" i="1"/>
  <c r="M633" i="1"/>
  <c r="L633" i="1"/>
  <c r="K633" i="1"/>
  <c r="J633" i="1"/>
  <c r="I633" i="1"/>
  <c r="H633" i="1"/>
  <c r="G633" i="1"/>
  <c r="F633" i="1"/>
  <c r="E633" i="1"/>
  <c r="D633" i="1"/>
  <c r="C633" i="1"/>
  <c r="B633" i="1"/>
  <c r="A633" i="1"/>
  <c r="S632" i="1"/>
  <c r="R632" i="1"/>
  <c r="Q632" i="1"/>
  <c r="P632" i="1"/>
  <c r="O632" i="1"/>
  <c r="N632" i="1"/>
  <c r="M632" i="1"/>
  <c r="L632" i="1"/>
  <c r="K632" i="1"/>
  <c r="J632" i="1"/>
  <c r="I632" i="1"/>
  <c r="H632" i="1"/>
  <c r="G632" i="1"/>
  <c r="F632" i="1"/>
  <c r="E632" i="1"/>
  <c r="D632" i="1"/>
  <c r="C632" i="1"/>
  <c r="B632" i="1"/>
  <c r="A632" i="1"/>
  <c r="S631" i="1"/>
  <c r="R631" i="1"/>
  <c r="Q631" i="1"/>
  <c r="P631" i="1"/>
  <c r="O631" i="1"/>
  <c r="N631" i="1"/>
  <c r="M631" i="1"/>
  <c r="L631" i="1"/>
  <c r="K631" i="1"/>
  <c r="J631" i="1"/>
  <c r="I631" i="1"/>
  <c r="H631" i="1"/>
  <c r="G631" i="1"/>
  <c r="F631" i="1"/>
  <c r="E631" i="1"/>
  <c r="D631" i="1"/>
  <c r="C631" i="1"/>
  <c r="B631" i="1"/>
  <c r="A631" i="1"/>
  <c r="S630" i="1"/>
  <c r="R630" i="1"/>
  <c r="Q630" i="1"/>
  <c r="P630" i="1"/>
  <c r="O630" i="1"/>
  <c r="N630" i="1"/>
  <c r="M630" i="1"/>
  <c r="L630" i="1"/>
  <c r="K630" i="1"/>
  <c r="J630" i="1"/>
  <c r="I630" i="1"/>
  <c r="H630" i="1"/>
  <c r="G630" i="1"/>
  <c r="F630" i="1"/>
  <c r="E630" i="1"/>
  <c r="D630" i="1"/>
  <c r="C630" i="1"/>
  <c r="B630" i="1"/>
  <c r="A630" i="1"/>
  <c r="S629" i="1"/>
  <c r="R629" i="1"/>
  <c r="Q629" i="1"/>
  <c r="P629" i="1"/>
  <c r="O629" i="1"/>
  <c r="N629" i="1"/>
  <c r="M629" i="1"/>
  <c r="L629" i="1"/>
  <c r="K629" i="1"/>
  <c r="J629" i="1"/>
  <c r="I629" i="1"/>
  <c r="H629" i="1"/>
  <c r="G629" i="1"/>
  <c r="F629" i="1"/>
  <c r="E629" i="1"/>
  <c r="D629" i="1"/>
  <c r="C629" i="1"/>
  <c r="B629" i="1"/>
  <c r="A629" i="1"/>
  <c r="S628" i="1"/>
  <c r="R628" i="1"/>
  <c r="Q628" i="1"/>
  <c r="P628" i="1"/>
  <c r="O628" i="1"/>
  <c r="N628" i="1"/>
  <c r="M628" i="1"/>
  <c r="L628" i="1"/>
  <c r="K628" i="1"/>
  <c r="J628" i="1"/>
  <c r="I628" i="1"/>
  <c r="H628" i="1"/>
  <c r="G628" i="1"/>
  <c r="F628" i="1"/>
  <c r="E628" i="1"/>
  <c r="D628" i="1"/>
  <c r="C628" i="1"/>
  <c r="B628" i="1"/>
  <c r="A628" i="1"/>
  <c r="S627" i="1"/>
  <c r="R627" i="1"/>
  <c r="Q627" i="1"/>
  <c r="P627" i="1"/>
  <c r="O627" i="1"/>
  <c r="N627" i="1"/>
  <c r="M627" i="1"/>
  <c r="L627" i="1"/>
  <c r="K627" i="1"/>
  <c r="J627" i="1"/>
  <c r="I627" i="1"/>
  <c r="H627" i="1"/>
  <c r="G627" i="1"/>
  <c r="F627" i="1"/>
  <c r="E627" i="1"/>
  <c r="D627" i="1"/>
  <c r="C627" i="1"/>
  <c r="B627" i="1"/>
  <c r="A627" i="1"/>
  <c r="S626" i="1"/>
  <c r="R626" i="1"/>
  <c r="Q626" i="1"/>
  <c r="P626" i="1"/>
  <c r="O626" i="1"/>
  <c r="N626" i="1"/>
  <c r="M626" i="1"/>
  <c r="L626" i="1"/>
  <c r="K626" i="1"/>
  <c r="J626" i="1"/>
  <c r="I626" i="1"/>
  <c r="H626" i="1"/>
  <c r="G626" i="1"/>
  <c r="F626" i="1"/>
  <c r="E626" i="1"/>
  <c r="D626" i="1"/>
  <c r="C626" i="1"/>
  <c r="B626" i="1"/>
  <c r="A626" i="1"/>
  <c r="S625" i="1"/>
  <c r="R625" i="1"/>
  <c r="Q625" i="1"/>
  <c r="P625" i="1"/>
  <c r="O625" i="1"/>
  <c r="N625" i="1"/>
  <c r="M625" i="1"/>
  <c r="L625" i="1"/>
  <c r="K625" i="1"/>
  <c r="J625" i="1"/>
  <c r="I625" i="1"/>
  <c r="H625" i="1"/>
  <c r="G625" i="1"/>
  <c r="F625" i="1"/>
  <c r="E625" i="1"/>
  <c r="D625" i="1"/>
  <c r="C625" i="1"/>
  <c r="B625" i="1"/>
  <c r="A625" i="1"/>
  <c r="S624" i="1"/>
  <c r="R624" i="1"/>
  <c r="Q624" i="1"/>
  <c r="P624" i="1"/>
  <c r="O624" i="1"/>
  <c r="N624" i="1"/>
  <c r="M624" i="1"/>
  <c r="L624" i="1"/>
  <c r="K624" i="1"/>
  <c r="J624" i="1"/>
  <c r="I624" i="1"/>
  <c r="H624" i="1"/>
  <c r="G624" i="1"/>
  <c r="F624" i="1"/>
  <c r="E624" i="1"/>
  <c r="D624" i="1"/>
  <c r="C624" i="1"/>
  <c r="B624" i="1"/>
  <c r="A624" i="1"/>
  <c r="S623" i="1"/>
  <c r="R623" i="1"/>
  <c r="Q623" i="1"/>
  <c r="P623" i="1"/>
  <c r="O623" i="1"/>
  <c r="N623" i="1"/>
  <c r="M623" i="1"/>
  <c r="L623" i="1"/>
  <c r="K623" i="1"/>
  <c r="J623" i="1"/>
  <c r="I623" i="1"/>
  <c r="H623" i="1"/>
  <c r="G623" i="1"/>
  <c r="F623" i="1"/>
  <c r="E623" i="1"/>
  <c r="D623" i="1"/>
  <c r="C623" i="1"/>
  <c r="B623" i="1"/>
  <c r="A623" i="1"/>
  <c r="S622" i="1"/>
  <c r="R622" i="1"/>
  <c r="Q622" i="1"/>
  <c r="P622" i="1"/>
  <c r="O622" i="1"/>
  <c r="N622" i="1"/>
  <c r="M622" i="1"/>
  <c r="L622" i="1"/>
  <c r="K622" i="1"/>
  <c r="J622" i="1"/>
  <c r="I622" i="1"/>
  <c r="H622" i="1"/>
  <c r="G622" i="1"/>
  <c r="F622" i="1"/>
  <c r="E622" i="1"/>
  <c r="D622" i="1"/>
  <c r="C622" i="1"/>
  <c r="B622" i="1"/>
  <c r="A622" i="1"/>
  <c r="S621" i="1"/>
  <c r="R621" i="1"/>
  <c r="Q621" i="1"/>
  <c r="P621" i="1"/>
  <c r="O621" i="1"/>
  <c r="N621" i="1"/>
  <c r="M621" i="1"/>
  <c r="L621" i="1"/>
  <c r="K621" i="1"/>
  <c r="J621" i="1"/>
  <c r="I621" i="1"/>
  <c r="H621" i="1"/>
  <c r="G621" i="1"/>
  <c r="F621" i="1"/>
  <c r="E621" i="1"/>
  <c r="D621" i="1"/>
  <c r="C621" i="1"/>
  <c r="B621" i="1"/>
  <c r="A621" i="1"/>
  <c r="S620" i="1"/>
  <c r="R620" i="1"/>
  <c r="Q620" i="1"/>
  <c r="P620" i="1"/>
  <c r="O620" i="1"/>
  <c r="N620" i="1"/>
  <c r="M620" i="1"/>
  <c r="L620" i="1"/>
  <c r="K620" i="1"/>
  <c r="J620" i="1"/>
  <c r="I620" i="1"/>
  <c r="H620" i="1"/>
  <c r="G620" i="1"/>
  <c r="F620" i="1"/>
  <c r="E620" i="1"/>
  <c r="D620" i="1"/>
  <c r="C620" i="1"/>
  <c r="B620" i="1"/>
  <c r="A620" i="1"/>
  <c r="S619" i="1"/>
  <c r="R619" i="1"/>
  <c r="Q619" i="1"/>
  <c r="P619" i="1"/>
  <c r="O619" i="1"/>
  <c r="N619" i="1"/>
  <c r="M619" i="1"/>
  <c r="L619" i="1"/>
  <c r="K619" i="1"/>
  <c r="J619" i="1"/>
  <c r="I619" i="1"/>
  <c r="H619" i="1"/>
  <c r="G619" i="1"/>
  <c r="F619" i="1"/>
  <c r="E619" i="1"/>
  <c r="D619" i="1"/>
  <c r="C619" i="1"/>
  <c r="B619" i="1"/>
  <c r="A619" i="1"/>
  <c r="S618" i="1"/>
  <c r="R618" i="1"/>
  <c r="Q618" i="1"/>
  <c r="P618" i="1"/>
  <c r="O618" i="1"/>
  <c r="N618" i="1"/>
  <c r="M618" i="1"/>
  <c r="L618" i="1"/>
  <c r="K618" i="1"/>
  <c r="J618" i="1"/>
  <c r="I618" i="1"/>
  <c r="H618" i="1"/>
  <c r="G618" i="1"/>
  <c r="F618" i="1"/>
  <c r="E618" i="1"/>
  <c r="D618" i="1"/>
  <c r="C618" i="1"/>
  <c r="B618" i="1"/>
  <c r="A618" i="1"/>
  <c r="S617" i="1"/>
  <c r="R617" i="1"/>
  <c r="Q617" i="1"/>
  <c r="P617" i="1"/>
  <c r="O617" i="1"/>
  <c r="N617" i="1"/>
  <c r="M617" i="1"/>
  <c r="L617" i="1"/>
  <c r="K617" i="1"/>
  <c r="J617" i="1"/>
  <c r="I617" i="1"/>
  <c r="H617" i="1"/>
  <c r="G617" i="1"/>
  <c r="F617" i="1"/>
  <c r="E617" i="1"/>
  <c r="D617" i="1"/>
  <c r="C617" i="1"/>
  <c r="B617" i="1"/>
  <c r="A617" i="1"/>
  <c r="S616" i="1"/>
  <c r="R616" i="1"/>
  <c r="Q616" i="1"/>
  <c r="P616" i="1"/>
  <c r="O616" i="1"/>
  <c r="N616" i="1"/>
  <c r="M616" i="1"/>
  <c r="L616" i="1"/>
  <c r="K616" i="1"/>
  <c r="J616" i="1"/>
  <c r="I616" i="1"/>
  <c r="H616" i="1"/>
  <c r="G616" i="1"/>
  <c r="F616" i="1"/>
  <c r="E616" i="1"/>
  <c r="D616" i="1"/>
  <c r="C616" i="1"/>
  <c r="B616" i="1"/>
  <c r="A616" i="1"/>
  <c r="S615" i="1"/>
  <c r="R615" i="1"/>
  <c r="Q615" i="1"/>
  <c r="P615" i="1"/>
  <c r="O615" i="1"/>
  <c r="N615" i="1"/>
  <c r="M615" i="1"/>
  <c r="L615" i="1"/>
  <c r="K615" i="1"/>
  <c r="J615" i="1"/>
  <c r="I615" i="1"/>
  <c r="H615" i="1"/>
  <c r="G615" i="1"/>
  <c r="F615" i="1"/>
  <c r="E615" i="1"/>
  <c r="D615" i="1"/>
  <c r="C615" i="1"/>
  <c r="B615" i="1"/>
  <c r="A615" i="1"/>
  <c r="S614" i="1"/>
  <c r="R614" i="1"/>
  <c r="Q614" i="1"/>
  <c r="P614" i="1"/>
  <c r="O614" i="1"/>
  <c r="N614" i="1"/>
  <c r="M614" i="1"/>
  <c r="L614" i="1"/>
  <c r="K614" i="1"/>
  <c r="J614" i="1"/>
  <c r="I614" i="1"/>
  <c r="H614" i="1"/>
  <c r="G614" i="1"/>
  <c r="F614" i="1"/>
  <c r="E614" i="1"/>
  <c r="D614" i="1"/>
  <c r="C614" i="1"/>
  <c r="B614" i="1"/>
  <c r="A614" i="1"/>
  <c r="S613" i="1"/>
  <c r="R613" i="1"/>
  <c r="Q613" i="1"/>
  <c r="P613" i="1"/>
  <c r="O613" i="1"/>
  <c r="N613" i="1"/>
  <c r="M613" i="1"/>
  <c r="L613" i="1"/>
  <c r="K613" i="1"/>
  <c r="J613" i="1"/>
  <c r="I613" i="1"/>
  <c r="H613" i="1"/>
  <c r="G613" i="1"/>
  <c r="F613" i="1"/>
  <c r="E613" i="1"/>
  <c r="D613" i="1"/>
  <c r="C613" i="1"/>
  <c r="B613" i="1"/>
  <c r="A613" i="1"/>
  <c r="S612" i="1"/>
  <c r="R612" i="1"/>
  <c r="Q612" i="1"/>
  <c r="P612" i="1"/>
  <c r="O612" i="1"/>
  <c r="N612" i="1"/>
  <c r="M612" i="1"/>
  <c r="L612" i="1"/>
  <c r="K612" i="1"/>
  <c r="J612" i="1"/>
  <c r="I612" i="1"/>
  <c r="H612" i="1"/>
  <c r="G612" i="1"/>
  <c r="F612" i="1"/>
  <c r="E612" i="1"/>
  <c r="D612" i="1"/>
  <c r="C612" i="1"/>
  <c r="B612" i="1"/>
  <c r="A612" i="1"/>
  <c r="S611" i="1"/>
  <c r="R611" i="1"/>
  <c r="Q611" i="1"/>
  <c r="P611" i="1"/>
  <c r="O611" i="1"/>
  <c r="N611" i="1"/>
  <c r="M611" i="1"/>
  <c r="L611" i="1"/>
  <c r="K611" i="1"/>
  <c r="J611" i="1"/>
  <c r="I611" i="1"/>
  <c r="H611" i="1"/>
  <c r="G611" i="1"/>
  <c r="F611" i="1"/>
  <c r="E611" i="1"/>
  <c r="D611" i="1"/>
  <c r="C611" i="1"/>
  <c r="B611" i="1"/>
  <c r="A611" i="1"/>
  <c r="S610" i="1"/>
  <c r="R610" i="1"/>
  <c r="Q610" i="1"/>
  <c r="P610" i="1"/>
  <c r="O610" i="1"/>
  <c r="N610" i="1"/>
  <c r="M610" i="1"/>
  <c r="L610" i="1"/>
  <c r="K610" i="1"/>
  <c r="J610" i="1"/>
  <c r="I610" i="1"/>
  <c r="H610" i="1"/>
  <c r="G610" i="1"/>
  <c r="F610" i="1"/>
  <c r="E610" i="1"/>
  <c r="D610" i="1"/>
  <c r="C610" i="1"/>
  <c r="B610" i="1"/>
  <c r="A610" i="1"/>
  <c r="S609" i="1"/>
  <c r="R609" i="1"/>
  <c r="Q609" i="1"/>
  <c r="P609" i="1"/>
  <c r="O609" i="1"/>
  <c r="N609" i="1"/>
  <c r="M609" i="1"/>
  <c r="L609" i="1"/>
  <c r="K609" i="1"/>
  <c r="J609" i="1"/>
  <c r="I609" i="1"/>
  <c r="H609" i="1"/>
  <c r="G609" i="1"/>
  <c r="F609" i="1"/>
  <c r="E609" i="1"/>
  <c r="D609" i="1"/>
  <c r="C609" i="1"/>
  <c r="B609" i="1"/>
  <c r="A609" i="1"/>
  <c r="S608" i="1"/>
  <c r="R608" i="1"/>
  <c r="Q608" i="1"/>
  <c r="P608" i="1"/>
  <c r="O608" i="1"/>
  <c r="N608" i="1"/>
  <c r="M608" i="1"/>
  <c r="L608" i="1"/>
  <c r="K608" i="1"/>
  <c r="J608" i="1"/>
  <c r="I608" i="1"/>
  <c r="H608" i="1"/>
  <c r="G608" i="1"/>
  <c r="F608" i="1"/>
  <c r="E608" i="1"/>
  <c r="D608" i="1"/>
  <c r="C608" i="1"/>
  <c r="B608" i="1"/>
  <c r="A608" i="1"/>
  <c r="S607" i="1"/>
  <c r="R607" i="1"/>
  <c r="Q607" i="1"/>
  <c r="P607" i="1"/>
  <c r="O607" i="1"/>
  <c r="N607" i="1"/>
  <c r="M607" i="1"/>
  <c r="L607" i="1"/>
  <c r="K607" i="1"/>
  <c r="J607" i="1"/>
  <c r="I607" i="1"/>
  <c r="H607" i="1"/>
  <c r="G607" i="1"/>
  <c r="F607" i="1"/>
  <c r="E607" i="1"/>
  <c r="D607" i="1"/>
  <c r="C607" i="1"/>
  <c r="B607" i="1"/>
  <c r="A607" i="1"/>
  <c r="S606" i="1"/>
  <c r="R606" i="1"/>
  <c r="Q606" i="1"/>
  <c r="P606" i="1"/>
  <c r="O606" i="1"/>
  <c r="N606" i="1"/>
  <c r="M606" i="1"/>
  <c r="L606" i="1"/>
  <c r="K606" i="1"/>
  <c r="J606" i="1"/>
  <c r="I606" i="1"/>
  <c r="H606" i="1"/>
  <c r="G606" i="1"/>
  <c r="F606" i="1"/>
  <c r="E606" i="1"/>
  <c r="D606" i="1"/>
  <c r="C606" i="1"/>
  <c r="B606" i="1"/>
  <c r="A606" i="1"/>
  <c r="S605" i="1"/>
  <c r="R605" i="1"/>
  <c r="Q605" i="1"/>
  <c r="P605" i="1"/>
  <c r="O605" i="1"/>
  <c r="N605" i="1"/>
  <c r="M605" i="1"/>
  <c r="L605" i="1"/>
  <c r="K605" i="1"/>
  <c r="J605" i="1"/>
  <c r="I605" i="1"/>
  <c r="H605" i="1"/>
  <c r="G605" i="1"/>
  <c r="F605" i="1"/>
  <c r="E605" i="1"/>
  <c r="D605" i="1"/>
  <c r="C605" i="1"/>
  <c r="B605" i="1"/>
  <c r="A605" i="1"/>
  <c r="S604" i="1"/>
  <c r="R604" i="1"/>
  <c r="Q604" i="1"/>
  <c r="P604" i="1"/>
  <c r="O604" i="1"/>
  <c r="N604" i="1"/>
  <c r="M604" i="1"/>
  <c r="L604" i="1"/>
  <c r="K604" i="1"/>
  <c r="J604" i="1"/>
  <c r="I604" i="1"/>
  <c r="H604" i="1"/>
  <c r="G604" i="1"/>
  <c r="F604" i="1"/>
  <c r="E604" i="1"/>
  <c r="D604" i="1"/>
  <c r="C604" i="1"/>
  <c r="B604" i="1"/>
  <c r="A604" i="1"/>
  <c r="S603" i="1"/>
  <c r="R603" i="1"/>
  <c r="Q603" i="1"/>
  <c r="P603" i="1"/>
  <c r="O603" i="1"/>
  <c r="N603" i="1"/>
  <c r="M603" i="1"/>
  <c r="L603" i="1"/>
  <c r="K603" i="1"/>
  <c r="J603" i="1"/>
  <c r="I603" i="1"/>
  <c r="H603" i="1"/>
  <c r="G603" i="1"/>
  <c r="F603" i="1"/>
  <c r="E603" i="1"/>
  <c r="D603" i="1"/>
  <c r="C603" i="1"/>
  <c r="B603" i="1"/>
  <c r="A603" i="1"/>
  <c r="S602" i="1"/>
  <c r="R602" i="1"/>
  <c r="Q602" i="1"/>
  <c r="P602" i="1"/>
  <c r="O602" i="1"/>
  <c r="N602" i="1"/>
  <c r="M602" i="1"/>
  <c r="L602" i="1"/>
  <c r="K602" i="1"/>
  <c r="J602" i="1"/>
  <c r="I602" i="1"/>
  <c r="H602" i="1"/>
  <c r="G602" i="1"/>
  <c r="F602" i="1"/>
  <c r="E602" i="1"/>
  <c r="D602" i="1"/>
  <c r="C602" i="1"/>
  <c r="B602" i="1"/>
  <c r="A602" i="1"/>
  <c r="S601" i="1"/>
  <c r="R601" i="1"/>
  <c r="Q601" i="1"/>
  <c r="P601" i="1"/>
  <c r="O601" i="1"/>
  <c r="N601" i="1"/>
  <c r="M601" i="1"/>
  <c r="L601" i="1"/>
  <c r="K601" i="1"/>
  <c r="J601" i="1"/>
  <c r="I601" i="1"/>
  <c r="H601" i="1"/>
  <c r="G601" i="1"/>
  <c r="F601" i="1"/>
  <c r="E601" i="1"/>
  <c r="D601" i="1"/>
  <c r="C601" i="1"/>
  <c r="B601" i="1"/>
  <c r="A601" i="1"/>
  <c r="S600" i="1"/>
  <c r="R600" i="1"/>
  <c r="Q600" i="1"/>
  <c r="P600" i="1"/>
  <c r="O600" i="1"/>
  <c r="N600" i="1"/>
  <c r="M600" i="1"/>
  <c r="L600" i="1"/>
  <c r="K600" i="1"/>
  <c r="J600" i="1"/>
  <c r="I600" i="1"/>
  <c r="H600" i="1"/>
  <c r="G600" i="1"/>
  <c r="F600" i="1"/>
  <c r="E600" i="1"/>
  <c r="D600" i="1"/>
  <c r="C600" i="1"/>
  <c r="B600" i="1"/>
  <c r="A600" i="1"/>
  <c r="S599" i="1"/>
  <c r="R599" i="1"/>
  <c r="Q599" i="1"/>
  <c r="P599" i="1"/>
  <c r="O599" i="1"/>
  <c r="N599" i="1"/>
  <c r="M599" i="1"/>
  <c r="L599" i="1"/>
  <c r="K599" i="1"/>
  <c r="J599" i="1"/>
  <c r="I599" i="1"/>
  <c r="H599" i="1"/>
  <c r="G599" i="1"/>
  <c r="F599" i="1"/>
  <c r="E599" i="1"/>
  <c r="D599" i="1"/>
  <c r="C599" i="1"/>
  <c r="B599" i="1"/>
  <c r="A599" i="1"/>
  <c r="S598" i="1"/>
  <c r="R598" i="1"/>
  <c r="Q598" i="1"/>
  <c r="P598" i="1"/>
  <c r="O598" i="1"/>
  <c r="N598" i="1"/>
  <c r="M598" i="1"/>
  <c r="L598" i="1"/>
  <c r="K598" i="1"/>
  <c r="J598" i="1"/>
  <c r="I598" i="1"/>
  <c r="H598" i="1"/>
  <c r="G598" i="1"/>
  <c r="F598" i="1"/>
  <c r="E598" i="1"/>
  <c r="D598" i="1"/>
  <c r="C598" i="1"/>
  <c r="B598" i="1"/>
  <c r="A598" i="1"/>
  <c r="S597" i="1"/>
  <c r="R597" i="1"/>
  <c r="Q597" i="1"/>
  <c r="P597" i="1"/>
  <c r="O597" i="1"/>
  <c r="N597" i="1"/>
  <c r="M597" i="1"/>
  <c r="L597" i="1"/>
  <c r="K597" i="1"/>
  <c r="J597" i="1"/>
  <c r="I597" i="1"/>
  <c r="H597" i="1"/>
  <c r="G597" i="1"/>
  <c r="F597" i="1"/>
  <c r="E597" i="1"/>
  <c r="D597" i="1"/>
  <c r="C597" i="1"/>
  <c r="B597" i="1"/>
  <c r="A597" i="1"/>
  <c r="S596" i="1"/>
  <c r="R596" i="1"/>
  <c r="Q596" i="1"/>
  <c r="P596" i="1"/>
  <c r="O596" i="1"/>
  <c r="N596" i="1"/>
  <c r="M596" i="1"/>
  <c r="L596" i="1"/>
  <c r="K596" i="1"/>
  <c r="J596" i="1"/>
  <c r="I596" i="1"/>
  <c r="H596" i="1"/>
  <c r="G596" i="1"/>
  <c r="F596" i="1"/>
  <c r="E596" i="1"/>
  <c r="D596" i="1"/>
  <c r="C596" i="1"/>
  <c r="B596" i="1"/>
  <c r="A596" i="1"/>
  <c r="S595" i="1"/>
  <c r="R595" i="1"/>
  <c r="Q595" i="1"/>
  <c r="P595" i="1"/>
  <c r="O595" i="1"/>
  <c r="N595" i="1"/>
  <c r="M595" i="1"/>
  <c r="L595" i="1"/>
  <c r="K595" i="1"/>
  <c r="J595" i="1"/>
  <c r="I595" i="1"/>
  <c r="H595" i="1"/>
  <c r="G595" i="1"/>
  <c r="F595" i="1"/>
  <c r="E595" i="1"/>
  <c r="D595" i="1"/>
  <c r="C595" i="1"/>
  <c r="B595" i="1"/>
  <c r="A595" i="1"/>
  <c r="S594" i="1"/>
  <c r="R594" i="1"/>
  <c r="Q594" i="1"/>
  <c r="P594" i="1"/>
  <c r="O594" i="1"/>
  <c r="N594" i="1"/>
  <c r="M594" i="1"/>
  <c r="L594" i="1"/>
  <c r="K594" i="1"/>
  <c r="J594" i="1"/>
  <c r="I594" i="1"/>
  <c r="H594" i="1"/>
  <c r="G594" i="1"/>
  <c r="F594" i="1"/>
  <c r="E594" i="1"/>
  <c r="D594" i="1"/>
  <c r="C594" i="1"/>
  <c r="B594" i="1"/>
  <c r="A594" i="1"/>
  <c r="S593" i="1"/>
  <c r="R593" i="1"/>
  <c r="Q593" i="1"/>
  <c r="P593" i="1"/>
  <c r="O593" i="1"/>
  <c r="N593" i="1"/>
  <c r="M593" i="1"/>
  <c r="L593" i="1"/>
  <c r="K593" i="1"/>
  <c r="J593" i="1"/>
  <c r="I593" i="1"/>
  <c r="H593" i="1"/>
  <c r="G593" i="1"/>
  <c r="F593" i="1"/>
  <c r="E593" i="1"/>
  <c r="D593" i="1"/>
  <c r="C593" i="1"/>
  <c r="B593" i="1"/>
  <c r="A593" i="1"/>
  <c r="S592" i="1"/>
  <c r="R592" i="1"/>
  <c r="Q592" i="1"/>
  <c r="P592" i="1"/>
  <c r="O592" i="1"/>
  <c r="N592" i="1"/>
  <c r="M592" i="1"/>
  <c r="L592" i="1"/>
  <c r="K592" i="1"/>
  <c r="J592" i="1"/>
  <c r="I592" i="1"/>
  <c r="H592" i="1"/>
  <c r="G592" i="1"/>
  <c r="F592" i="1"/>
  <c r="E592" i="1"/>
  <c r="D592" i="1"/>
  <c r="C592" i="1"/>
  <c r="B592" i="1"/>
  <c r="A592" i="1"/>
  <c r="S591" i="1"/>
  <c r="R591" i="1"/>
  <c r="Q591" i="1"/>
  <c r="P591" i="1"/>
  <c r="O591" i="1"/>
  <c r="N591" i="1"/>
  <c r="M591" i="1"/>
  <c r="L591" i="1"/>
  <c r="K591" i="1"/>
  <c r="J591" i="1"/>
  <c r="I591" i="1"/>
  <c r="H591" i="1"/>
  <c r="G591" i="1"/>
  <c r="F591" i="1"/>
  <c r="E591" i="1"/>
  <c r="D591" i="1"/>
  <c r="C591" i="1"/>
  <c r="B591" i="1"/>
  <c r="A591" i="1"/>
  <c r="S590" i="1"/>
  <c r="R590" i="1"/>
  <c r="Q590" i="1"/>
  <c r="P590" i="1"/>
  <c r="O590" i="1"/>
  <c r="N590" i="1"/>
  <c r="M590" i="1"/>
  <c r="L590" i="1"/>
  <c r="K590" i="1"/>
  <c r="J590" i="1"/>
  <c r="I590" i="1"/>
  <c r="H590" i="1"/>
  <c r="G590" i="1"/>
  <c r="F590" i="1"/>
  <c r="E590" i="1"/>
  <c r="D590" i="1"/>
  <c r="C590" i="1"/>
  <c r="B590" i="1"/>
  <c r="A590" i="1"/>
  <c r="S589" i="1"/>
  <c r="R589" i="1"/>
  <c r="Q589" i="1"/>
  <c r="P589" i="1"/>
  <c r="O589" i="1"/>
  <c r="N589" i="1"/>
  <c r="M589" i="1"/>
  <c r="L589" i="1"/>
  <c r="K589" i="1"/>
  <c r="J589" i="1"/>
  <c r="I589" i="1"/>
  <c r="H589" i="1"/>
  <c r="G589" i="1"/>
  <c r="F589" i="1"/>
  <c r="E589" i="1"/>
  <c r="D589" i="1"/>
  <c r="C589" i="1"/>
  <c r="B589" i="1"/>
  <c r="A589" i="1"/>
  <c r="S588" i="1"/>
  <c r="R588" i="1"/>
  <c r="Q588" i="1"/>
  <c r="P588" i="1"/>
  <c r="O588" i="1"/>
  <c r="N588" i="1"/>
  <c r="M588" i="1"/>
  <c r="L588" i="1"/>
  <c r="K588" i="1"/>
  <c r="J588" i="1"/>
  <c r="I588" i="1"/>
  <c r="H588" i="1"/>
  <c r="G588" i="1"/>
  <c r="F588" i="1"/>
  <c r="E588" i="1"/>
  <c r="D588" i="1"/>
  <c r="C588" i="1"/>
  <c r="B588" i="1"/>
  <c r="A588" i="1"/>
  <c r="S587" i="1"/>
  <c r="R587" i="1"/>
  <c r="Q587" i="1"/>
  <c r="P587" i="1"/>
  <c r="O587" i="1"/>
  <c r="N587" i="1"/>
  <c r="M587" i="1"/>
  <c r="L587" i="1"/>
  <c r="K587" i="1"/>
  <c r="J587" i="1"/>
  <c r="I587" i="1"/>
  <c r="H587" i="1"/>
  <c r="G587" i="1"/>
  <c r="F587" i="1"/>
  <c r="E587" i="1"/>
  <c r="D587" i="1"/>
  <c r="C587" i="1"/>
  <c r="B587" i="1"/>
  <c r="A587" i="1"/>
  <c r="S586" i="1"/>
  <c r="R586" i="1"/>
  <c r="Q586" i="1"/>
  <c r="P586" i="1"/>
  <c r="O586" i="1"/>
  <c r="N586" i="1"/>
  <c r="M586" i="1"/>
  <c r="L586" i="1"/>
  <c r="K586" i="1"/>
  <c r="J586" i="1"/>
  <c r="I586" i="1"/>
  <c r="H586" i="1"/>
  <c r="G586" i="1"/>
  <c r="F586" i="1"/>
  <c r="E586" i="1"/>
  <c r="D586" i="1"/>
  <c r="C586" i="1"/>
  <c r="B586" i="1"/>
  <c r="A586" i="1"/>
  <c r="S585" i="1"/>
  <c r="R585" i="1"/>
  <c r="Q585" i="1"/>
  <c r="P585" i="1"/>
  <c r="O585" i="1"/>
  <c r="N585" i="1"/>
  <c r="M585" i="1"/>
  <c r="L585" i="1"/>
  <c r="K585" i="1"/>
  <c r="J585" i="1"/>
  <c r="I585" i="1"/>
  <c r="H585" i="1"/>
  <c r="G585" i="1"/>
  <c r="F585" i="1"/>
  <c r="E585" i="1"/>
  <c r="D585" i="1"/>
  <c r="C585" i="1"/>
  <c r="B585" i="1"/>
  <c r="A585" i="1"/>
  <c r="S584" i="1"/>
  <c r="R584" i="1"/>
  <c r="Q584" i="1"/>
  <c r="P584" i="1"/>
  <c r="O584" i="1"/>
  <c r="N584" i="1"/>
  <c r="M584" i="1"/>
  <c r="L584" i="1"/>
  <c r="K584" i="1"/>
  <c r="J584" i="1"/>
  <c r="I584" i="1"/>
  <c r="H584" i="1"/>
  <c r="G584" i="1"/>
  <c r="F584" i="1"/>
  <c r="E584" i="1"/>
  <c r="D584" i="1"/>
  <c r="C584" i="1"/>
  <c r="B584" i="1"/>
  <c r="A584" i="1"/>
  <c r="S583" i="1"/>
  <c r="R583" i="1"/>
  <c r="Q583" i="1"/>
  <c r="P583" i="1"/>
  <c r="O583" i="1"/>
  <c r="N583" i="1"/>
  <c r="M583" i="1"/>
  <c r="L583" i="1"/>
  <c r="K583" i="1"/>
  <c r="J583" i="1"/>
  <c r="I583" i="1"/>
  <c r="H583" i="1"/>
  <c r="G583" i="1"/>
  <c r="F583" i="1"/>
  <c r="E583" i="1"/>
  <c r="D583" i="1"/>
  <c r="C583" i="1"/>
  <c r="B583" i="1"/>
  <c r="A583" i="1"/>
  <c r="S582" i="1"/>
  <c r="R582" i="1"/>
  <c r="Q582" i="1"/>
  <c r="P582" i="1"/>
  <c r="O582" i="1"/>
  <c r="N582" i="1"/>
  <c r="M582" i="1"/>
  <c r="L582" i="1"/>
  <c r="K582" i="1"/>
  <c r="J582" i="1"/>
  <c r="I582" i="1"/>
  <c r="H582" i="1"/>
  <c r="G582" i="1"/>
  <c r="F582" i="1"/>
  <c r="E582" i="1"/>
  <c r="D582" i="1"/>
  <c r="C582" i="1"/>
  <c r="B582" i="1"/>
  <c r="A582" i="1"/>
  <c r="S581" i="1"/>
  <c r="R581" i="1"/>
  <c r="Q581" i="1"/>
  <c r="P581" i="1"/>
  <c r="O581" i="1"/>
  <c r="N581" i="1"/>
  <c r="M581" i="1"/>
  <c r="L581" i="1"/>
  <c r="K581" i="1"/>
  <c r="J581" i="1"/>
  <c r="I581" i="1"/>
  <c r="H581" i="1"/>
  <c r="G581" i="1"/>
  <c r="F581" i="1"/>
  <c r="E581" i="1"/>
  <c r="D581" i="1"/>
  <c r="C581" i="1"/>
  <c r="B581" i="1"/>
  <c r="A581" i="1"/>
  <c r="S580" i="1"/>
  <c r="R580" i="1"/>
  <c r="Q580" i="1"/>
  <c r="P580" i="1"/>
  <c r="O580" i="1"/>
  <c r="N580" i="1"/>
  <c r="M580" i="1"/>
  <c r="L580" i="1"/>
  <c r="K580" i="1"/>
  <c r="J580" i="1"/>
  <c r="I580" i="1"/>
  <c r="H580" i="1"/>
  <c r="G580" i="1"/>
  <c r="F580" i="1"/>
  <c r="E580" i="1"/>
  <c r="D580" i="1"/>
  <c r="C580" i="1"/>
  <c r="B580" i="1"/>
  <c r="A580" i="1"/>
  <c r="S579" i="1"/>
  <c r="R579" i="1"/>
  <c r="Q579" i="1"/>
  <c r="P579" i="1"/>
  <c r="O579" i="1"/>
  <c r="N579" i="1"/>
  <c r="M579" i="1"/>
  <c r="L579" i="1"/>
  <c r="K579" i="1"/>
  <c r="J579" i="1"/>
  <c r="I579" i="1"/>
  <c r="H579" i="1"/>
  <c r="G579" i="1"/>
  <c r="F579" i="1"/>
  <c r="E579" i="1"/>
  <c r="D579" i="1"/>
  <c r="C579" i="1"/>
  <c r="B579" i="1"/>
  <c r="A579" i="1"/>
  <c r="S578" i="1"/>
  <c r="R578" i="1"/>
  <c r="Q578" i="1"/>
  <c r="P578" i="1"/>
  <c r="O578" i="1"/>
  <c r="N578" i="1"/>
  <c r="M578" i="1"/>
  <c r="L578" i="1"/>
  <c r="K578" i="1"/>
  <c r="J578" i="1"/>
  <c r="I578" i="1"/>
  <c r="H578" i="1"/>
  <c r="G578" i="1"/>
  <c r="F578" i="1"/>
  <c r="E578" i="1"/>
  <c r="D578" i="1"/>
  <c r="C578" i="1"/>
  <c r="B578" i="1"/>
  <c r="A578" i="1"/>
  <c r="S577" i="1"/>
  <c r="R577" i="1"/>
  <c r="Q577" i="1"/>
  <c r="P577" i="1"/>
  <c r="O577" i="1"/>
  <c r="N577" i="1"/>
  <c r="M577" i="1"/>
  <c r="L577" i="1"/>
  <c r="K577" i="1"/>
  <c r="J577" i="1"/>
  <c r="I577" i="1"/>
  <c r="H577" i="1"/>
  <c r="G577" i="1"/>
  <c r="F577" i="1"/>
  <c r="E577" i="1"/>
  <c r="D577" i="1"/>
  <c r="C577" i="1"/>
  <c r="B577" i="1"/>
  <c r="A577" i="1"/>
  <c r="S576" i="1"/>
  <c r="R576" i="1"/>
  <c r="Q576" i="1"/>
  <c r="P576" i="1"/>
  <c r="O576" i="1"/>
  <c r="N576" i="1"/>
  <c r="M576" i="1"/>
  <c r="L576" i="1"/>
  <c r="K576" i="1"/>
  <c r="J576" i="1"/>
  <c r="I576" i="1"/>
  <c r="H576" i="1"/>
  <c r="G576" i="1"/>
  <c r="F576" i="1"/>
  <c r="E576" i="1"/>
  <c r="D576" i="1"/>
  <c r="C576" i="1"/>
  <c r="B576" i="1"/>
  <c r="A576" i="1"/>
  <c r="S575" i="1"/>
  <c r="R575" i="1"/>
  <c r="Q575" i="1"/>
  <c r="P575" i="1"/>
  <c r="O575" i="1"/>
  <c r="N575" i="1"/>
  <c r="M575" i="1"/>
  <c r="L575" i="1"/>
  <c r="K575" i="1"/>
  <c r="J575" i="1"/>
  <c r="I575" i="1"/>
  <c r="H575" i="1"/>
  <c r="G575" i="1"/>
  <c r="F575" i="1"/>
  <c r="E575" i="1"/>
  <c r="D575" i="1"/>
  <c r="C575" i="1"/>
  <c r="B575" i="1"/>
  <c r="A575" i="1"/>
  <c r="S574" i="1"/>
  <c r="R574" i="1"/>
  <c r="Q574" i="1"/>
  <c r="P574" i="1"/>
  <c r="O574" i="1"/>
  <c r="N574" i="1"/>
  <c r="M574" i="1"/>
  <c r="L574" i="1"/>
  <c r="K574" i="1"/>
  <c r="J574" i="1"/>
  <c r="I574" i="1"/>
  <c r="H574" i="1"/>
  <c r="G574" i="1"/>
  <c r="F574" i="1"/>
  <c r="E574" i="1"/>
  <c r="D574" i="1"/>
  <c r="C574" i="1"/>
  <c r="B574" i="1"/>
  <c r="A574" i="1"/>
  <c r="S573" i="1"/>
  <c r="R573" i="1"/>
  <c r="Q573" i="1"/>
  <c r="P573" i="1"/>
  <c r="O573" i="1"/>
  <c r="N573" i="1"/>
  <c r="M573" i="1"/>
  <c r="L573" i="1"/>
  <c r="K573" i="1"/>
  <c r="J573" i="1"/>
  <c r="I573" i="1"/>
  <c r="H573" i="1"/>
  <c r="G573" i="1"/>
  <c r="F573" i="1"/>
  <c r="E573" i="1"/>
  <c r="D573" i="1"/>
  <c r="C573" i="1"/>
  <c r="B573" i="1"/>
  <c r="A573" i="1"/>
  <c r="S572" i="1"/>
  <c r="R572" i="1"/>
  <c r="Q572" i="1"/>
  <c r="P572" i="1"/>
  <c r="O572" i="1"/>
  <c r="N572" i="1"/>
  <c r="M572" i="1"/>
  <c r="L572" i="1"/>
  <c r="K572" i="1"/>
  <c r="J572" i="1"/>
  <c r="I572" i="1"/>
  <c r="H572" i="1"/>
  <c r="G572" i="1"/>
  <c r="F572" i="1"/>
  <c r="E572" i="1"/>
  <c r="D572" i="1"/>
  <c r="C572" i="1"/>
  <c r="B572" i="1"/>
  <c r="A572" i="1"/>
  <c r="S571" i="1"/>
  <c r="R571" i="1"/>
  <c r="Q571" i="1"/>
  <c r="P571" i="1"/>
  <c r="O571" i="1"/>
  <c r="N571" i="1"/>
  <c r="M571" i="1"/>
  <c r="L571" i="1"/>
  <c r="K571" i="1"/>
  <c r="J571" i="1"/>
  <c r="I571" i="1"/>
  <c r="H571" i="1"/>
  <c r="G571" i="1"/>
  <c r="F571" i="1"/>
  <c r="E571" i="1"/>
  <c r="D571" i="1"/>
  <c r="C571" i="1"/>
  <c r="B571" i="1"/>
  <c r="A571" i="1"/>
  <c r="S570" i="1"/>
  <c r="R570" i="1"/>
  <c r="Q570" i="1"/>
  <c r="P570" i="1"/>
  <c r="O570" i="1"/>
  <c r="N570" i="1"/>
  <c r="M570" i="1"/>
  <c r="L570" i="1"/>
  <c r="K570" i="1"/>
  <c r="J570" i="1"/>
  <c r="I570" i="1"/>
  <c r="H570" i="1"/>
  <c r="G570" i="1"/>
  <c r="F570" i="1"/>
  <c r="E570" i="1"/>
  <c r="D570" i="1"/>
  <c r="C570" i="1"/>
  <c r="B570" i="1"/>
  <c r="A570" i="1"/>
  <c r="S569" i="1"/>
  <c r="R569" i="1"/>
  <c r="Q569" i="1"/>
  <c r="P569" i="1"/>
  <c r="O569" i="1"/>
  <c r="N569" i="1"/>
  <c r="M569" i="1"/>
  <c r="L569" i="1"/>
  <c r="K569" i="1"/>
  <c r="J569" i="1"/>
  <c r="I569" i="1"/>
  <c r="H569" i="1"/>
  <c r="G569" i="1"/>
  <c r="F569" i="1"/>
  <c r="E569" i="1"/>
  <c r="D569" i="1"/>
  <c r="C569" i="1"/>
  <c r="B569" i="1"/>
  <c r="A569" i="1"/>
  <c r="S568" i="1"/>
  <c r="R568" i="1"/>
  <c r="Q568" i="1"/>
  <c r="P568" i="1"/>
  <c r="O568" i="1"/>
  <c r="N568" i="1"/>
  <c r="M568" i="1"/>
  <c r="L568" i="1"/>
  <c r="K568" i="1"/>
  <c r="J568" i="1"/>
  <c r="I568" i="1"/>
  <c r="H568" i="1"/>
  <c r="G568" i="1"/>
  <c r="F568" i="1"/>
  <c r="E568" i="1"/>
  <c r="D568" i="1"/>
  <c r="C568" i="1"/>
  <c r="B568" i="1"/>
  <c r="A568" i="1"/>
  <c r="S567" i="1"/>
  <c r="R567" i="1"/>
  <c r="Q567" i="1"/>
  <c r="P567" i="1"/>
  <c r="O567" i="1"/>
  <c r="N567" i="1"/>
  <c r="M567" i="1"/>
  <c r="L567" i="1"/>
  <c r="K567" i="1"/>
  <c r="J567" i="1"/>
  <c r="I567" i="1"/>
  <c r="H567" i="1"/>
  <c r="G567" i="1"/>
  <c r="F567" i="1"/>
  <c r="E567" i="1"/>
  <c r="D567" i="1"/>
  <c r="C567" i="1"/>
  <c r="B567" i="1"/>
  <c r="A567" i="1"/>
  <c r="S566" i="1"/>
  <c r="R566" i="1"/>
  <c r="Q566" i="1"/>
  <c r="P566" i="1"/>
  <c r="O566" i="1"/>
  <c r="N566" i="1"/>
  <c r="M566" i="1"/>
  <c r="L566" i="1"/>
  <c r="K566" i="1"/>
  <c r="J566" i="1"/>
  <c r="I566" i="1"/>
  <c r="H566" i="1"/>
  <c r="G566" i="1"/>
  <c r="F566" i="1"/>
  <c r="E566" i="1"/>
  <c r="D566" i="1"/>
  <c r="C566" i="1"/>
  <c r="B566" i="1"/>
  <c r="A566" i="1"/>
  <c r="S565" i="1"/>
  <c r="R565" i="1"/>
  <c r="Q565" i="1"/>
  <c r="P565" i="1"/>
  <c r="O565" i="1"/>
  <c r="N565" i="1"/>
  <c r="M565" i="1"/>
  <c r="L565" i="1"/>
  <c r="K565" i="1"/>
  <c r="J565" i="1"/>
  <c r="I565" i="1"/>
  <c r="H565" i="1"/>
  <c r="G565" i="1"/>
  <c r="F565" i="1"/>
  <c r="E565" i="1"/>
  <c r="D565" i="1"/>
  <c r="C565" i="1"/>
  <c r="B565" i="1"/>
  <c r="A565" i="1"/>
  <c r="S564" i="1"/>
  <c r="R564" i="1"/>
  <c r="Q564" i="1"/>
  <c r="P564" i="1"/>
  <c r="O564" i="1"/>
  <c r="N564" i="1"/>
  <c r="M564" i="1"/>
  <c r="L564" i="1"/>
  <c r="K564" i="1"/>
  <c r="J564" i="1"/>
  <c r="I564" i="1"/>
  <c r="H564" i="1"/>
  <c r="G564" i="1"/>
  <c r="F564" i="1"/>
  <c r="E564" i="1"/>
  <c r="D564" i="1"/>
  <c r="C564" i="1"/>
  <c r="B564" i="1"/>
  <c r="A564" i="1"/>
  <c r="S563" i="1"/>
  <c r="R563" i="1"/>
  <c r="Q563" i="1"/>
  <c r="P563" i="1"/>
  <c r="O563" i="1"/>
  <c r="N563" i="1"/>
  <c r="M563" i="1"/>
  <c r="L563" i="1"/>
  <c r="K563" i="1"/>
  <c r="J563" i="1"/>
  <c r="I563" i="1"/>
  <c r="H563" i="1"/>
  <c r="G563" i="1"/>
  <c r="F563" i="1"/>
  <c r="E563" i="1"/>
  <c r="D563" i="1"/>
  <c r="C563" i="1"/>
  <c r="B563" i="1"/>
  <c r="A563" i="1"/>
  <c r="S562" i="1"/>
  <c r="R562" i="1"/>
  <c r="Q562" i="1"/>
  <c r="P562" i="1"/>
  <c r="O562" i="1"/>
  <c r="N562" i="1"/>
  <c r="M562" i="1"/>
  <c r="L562" i="1"/>
  <c r="K562" i="1"/>
  <c r="J562" i="1"/>
  <c r="I562" i="1"/>
  <c r="H562" i="1"/>
  <c r="G562" i="1"/>
  <c r="F562" i="1"/>
  <c r="E562" i="1"/>
  <c r="D562" i="1"/>
  <c r="C562" i="1"/>
  <c r="B562" i="1"/>
  <c r="A562" i="1"/>
  <c r="S561" i="1"/>
  <c r="R561" i="1"/>
  <c r="Q561" i="1"/>
  <c r="P561" i="1"/>
  <c r="O561" i="1"/>
  <c r="N561" i="1"/>
  <c r="M561" i="1"/>
  <c r="L561" i="1"/>
  <c r="K561" i="1"/>
  <c r="J561" i="1"/>
  <c r="I561" i="1"/>
  <c r="H561" i="1"/>
  <c r="G561" i="1"/>
  <c r="F561" i="1"/>
  <c r="E561" i="1"/>
  <c r="D561" i="1"/>
  <c r="C561" i="1"/>
  <c r="B561" i="1"/>
  <c r="A561" i="1"/>
  <c r="S560" i="1"/>
  <c r="R560" i="1"/>
  <c r="Q560" i="1"/>
  <c r="P560" i="1"/>
  <c r="O560" i="1"/>
  <c r="N560" i="1"/>
  <c r="M560" i="1"/>
  <c r="L560" i="1"/>
  <c r="K560" i="1"/>
  <c r="J560" i="1"/>
  <c r="I560" i="1"/>
  <c r="H560" i="1"/>
  <c r="G560" i="1"/>
  <c r="F560" i="1"/>
  <c r="E560" i="1"/>
  <c r="D560" i="1"/>
  <c r="C560" i="1"/>
  <c r="B560" i="1"/>
  <c r="A560" i="1"/>
  <c r="S559" i="1"/>
  <c r="R559" i="1"/>
  <c r="Q559" i="1"/>
  <c r="P559" i="1"/>
  <c r="O559" i="1"/>
  <c r="N559" i="1"/>
  <c r="M559" i="1"/>
  <c r="L559" i="1"/>
  <c r="K559" i="1"/>
  <c r="J559" i="1"/>
  <c r="I559" i="1"/>
  <c r="H559" i="1"/>
  <c r="G559" i="1"/>
  <c r="F559" i="1"/>
  <c r="E559" i="1"/>
  <c r="D559" i="1"/>
  <c r="C559" i="1"/>
  <c r="B559" i="1"/>
  <c r="A559" i="1"/>
  <c r="S558" i="1"/>
  <c r="R558" i="1"/>
  <c r="Q558" i="1"/>
  <c r="P558" i="1"/>
  <c r="O558" i="1"/>
  <c r="N558" i="1"/>
  <c r="M558" i="1"/>
  <c r="L558" i="1"/>
  <c r="K558" i="1"/>
  <c r="J558" i="1"/>
  <c r="I558" i="1"/>
  <c r="H558" i="1"/>
  <c r="G558" i="1"/>
  <c r="F558" i="1"/>
  <c r="E558" i="1"/>
  <c r="D558" i="1"/>
  <c r="C558" i="1"/>
  <c r="B558" i="1"/>
  <c r="A558" i="1"/>
  <c r="S557" i="1"/>
  <c r="R557" i="1"/>
  <c r="Q557" i="1"/>
  <c r="P557" i="1"/>
  <c r="O557" i="1"/>
  <c r="N557" i="1"/>
  <c r="M557" i="1"/>
  <c r="L557" i="1"/>
  <c r="K557" i="1"/>
  <c r="J557" i="1"/>
  <c r="I557" i="1"/>
  <c r="H557" i="1"/>
  <c r="G557" i="1"/>
  <c r="F557" i="1"/>
  <c r="E557" i="1"/>
  <c r="D557" i="1"/>
  <c r="C557" i="1"/>
  <c r="B557" i="1"/>
  <c r="A557" i="1"/>
  <c r="S556" i="1"/>
  <c r="R556" i="1"/>
  <c r="Q556" i="1"/>
  <c r="P556" i="1"/>
  <c r="O556" i="1"/>
  <c r="N556" i="1"/>
  <c r="M556" i="1"/>
  <c r="L556" i="1"/>
  <c r="K556" i="1"/>
  <c r="J556" i="1"/>
  <c r="I556" i="1"/>
  <c r="H556" i="1"/>
  <c r="G556" i="1"/>
  <c r="F556" i="1"/>
  <c r="E556" i="1"/>
  <c r="D556" i="1"/>
  <c r="C556" i="1"/>
  <c r="B556" i="1"/>
  <c r="A556" i="1"/>
  <c r="S555" i="1"/>
  <c r="R555" i="1"/>
  <c r="Q555" i="1"/>
  <c r="P555" i="1"/>
  <c r="O555" i="1"/>
  <c r="N555" i="1"/>
  <c r="M555" i="1"/>
  <c r="L555" i="1"/>
  <c r="K555" i="1"/>
  <c r="J555" i="1"/>
  <c r="I555" i="1"/>
  <c r="H555" i="1"/>
  <c r="G555" i="1"/>
  <c r="F555" i="1"/>
  <c r="E555" i="1"/>
  <c r="D555" i="1"/>
  <c r="C555" i="1"/>
  <c r="B555" i="1"/>
  <c r="A555" i="1"/>
  <c r="S554" i="1"/>
  <c r="R554" i="1"/>
  <c r="Q554" i="1"/>
  <c r="P554" i="1"/>
  <c r="O554" i="1"/>
  <c r="N554" i="1"/>
  <c r="M554" i="1"/>
  <c r="L554" i="1"/>
  <c r="K554" i="1"/>
  <c r="J554" i="1"/>
  <c r="I554" i="1"/>
  <c r="H554" i="1"/>
  <c r="G554" i="1"/>
  <c r="F554" i="1"/>
  <c r="E554" i="1"/>
  <c r="D554" i="1"/>
  <c r="C554" i="1"/>
  <c r="B554" i="1"/>
  <c r="A554" i="1"/>
  <c r="S553" i="1"/>
  <c r="R553" i="1"/>
  <c r="Q553" i="1"/>
  <c r="P553" i="1"/>
  <c r="O553" i="1"/>
  <c r="N553" i="1"/>
  <c r="M553" i="1"/>
  <c r="L553" i="1"/>
  <c r="K553" i="1"/>
  <c r="J553" i="1"/>
  <c r="I553" i="1"/>
  <c r="H553" i="1"/>
  <c r="G553" i="1"/>
  <c r="F553" i="1"/>
  <c r="E553" i="1"/>
  <c r="D553" i="1"/>
  <c r="C553" i="1"/>
  <c r="B553" i="1"/>
  <c r="A553" i="1"/>
  <c r="S552" i="1"/>
  <c r="R552" i="1"/>
  <c r="Q552" i="1"/>
  <c r="P552" i="1"/>
  <c r="O552" i="1"/>
  <c r="N552" i="1"/>
  <c r="M552" i="1"/>
  <c r="L552" i="1"/>
  <c r="K552" i="1"/>
  <c r="J552" i="1"/>
  <c r="I552" i="1"/>
  <c r="H552" i="1"/>
  <c r="G552" i="1"/>
  <c r="F552" i="1"/>
  <c r="E552" i="1"/>
  <c r="D552" i="1"/>
  <c r="C552" i="1"/>
  <c r="B552" i="1"/>
  <c r="A552" i="1"/>
  <c r="S551" i="1"/>
  <c r="R551" i="1"/>
  <c r="Q551" i="1"/>
  <c r="P551" i="1"/>
  <c r="O551" i="1"/>
  <c r="N551" i="1"/>
  <c r="M551" i="1"/>
  <c r="L551" i="1"/>
  <c r="K551" i="1"/>
  <c r="J551" i="1"/>
  <c r="I551" i="1"/>
  <c r="H551" i="1"/>
  <c r="G551" i="1"/>
  <c r="F551" i="1"/>
  <c r="E551" i="1"/>
  <c r="D551" i="1"/>
  <c r="C551" i="1"/>
  <c r="B551" i="1"/>
  <c r="A551" i="1"/>
  <c r="S550" i="1"/>
  <c r="R550" i="1"/>
  <c r="Q550" i="1"/>
  <c r="P550" i="1"/>
  <c r="O550" i="1"/>
  <c r="N550" i="1"/>
  <c r="M550" i="1"/>
  <c r="L550" i="1"/>
  <c r="K550" i="1"/>
  <c r="J550" i="1"/>
  <c r="I550" i="1"/>
  <c r="H550" i="1"/>
  <c r="G550" i="1"/>
  <c r="F550" i="1"/>
  <c r="E550" i="1"/>
  <c r="D550" i="1"/>
  <c r="C550" i="1"/>
  <c r="B550" i="1"/>
  <c r="A550" i="1"/>
  <c r="S549" i="1"/>
  <c r="R549" i="1"/>
  <c r="Q549" i="1"/>
  <c r="P549" i="1"/>
  <c r="O549" i="1"/>
  <c r="N549" i="1"/>
  <c r="M549" i="1"/>
  <c r="L549" i="1"/>
  <c r="K549" i="1"/>
  <c r="J549" i="1"/>
  <c r="I549" i="1"/>
  <c r="H549" i="1"/>
  <c r="G549" i="1"/>
  <c r="F549" i="1"/>
  <c r="E549" i="1"/>
  <c r="D549" i="1"/>
  <c r="C549" i="1"/>
  <c r="B549" i="1"/>
  <c r="A549" i="1"/>
  <c r="S548" i="1"/>
  <c r="R548" i="1"/>
  <c r="Q548" i="1"/>
  <c r="P548" i="1"/>
  <c r="O548" i="1"/>
  <c r="N548" i="1"/>
  <c r="M548" i="1"/>
  <c r="L548" i="1"/>
  <c r="K548" i="1"/>
  <c r="J548" i="1"/>
  <c r="I548" i="1"/>
  <c r="H548" i="1"/>
  <c r="G548" i="1"/>
  <c r="F548" i="1"/>
  <c r="E548" i="1"/>
  <c r="D548" i="1"/>
  <c r="C548" i="1"/>
  <c r="B548" i="1"/>
  <c r="A548" i="1"/>
  <c r="S547" i="1"/>
  <c r="R547" i="1"/>
  <c r="Q547" i="1"/>
  <c r="P547" i="1"/>
  <c r="O547" i="1"/>
  <c r="N547" i="1"/>
  <c r="M547" i="1"/>
  <c r="L547" i="1"/>
  <c r="K547" i="1"/>
  <c r="J547" i="1"/>
  <c r="I547" i="1"/>
  <c r="H547" i="1"/>
  <c r="G547" i="1"/>
  <c r="F547" i="1"/>
  <c r="E547" i="1"/>
  <c r="D547" i="1"/>
  <c r="C547" i="1"/>
  <c r="B547" i="1"/>
  <c r="A547" i="1"/>
  <c r="S546" i="1"/>
  <c r="R546" i="1"/>
  <c r="Q546" i="1"/>
  <c r="P546" i="1"/>
  <c r="O546" i="1"/>
  <c r="N546" i="1"/>
  <c r="M546" i="1"/>
  <c r="L546" i="1"/>
  <c r="K546" i="1"/>
  <c r="J546" i="1"/>
  <c r="I546" i="1"/>
  <c r="H546" i="1"/>
  <c r="G546" i="1"/>
  <c r="F546" i="1"/>
  <c r="E546" i="1"/>
  <c r="D546" i="1"/>
  <c r="C546" i="1"/>
  <c r="B546" i="1"/>
  <c r="A546" i="1"/>
  <c r="S545" i="1"/>
  <c r="R545" i="1"/>
  <c r="Q545" i="1"/>
  <c r="P545" i="1"/>
  <c r="O545" i="1"/>
  <c r="N545" i="1"/>
  <c r="M545" i="1"/>
  <c r="L545" i="1"/>
  <c r="K545" i="1"/>
  <c r="J545" i="1"/>
  <c r="I545" i="1"/>
  <c r="H545" i="1"/>
  <c r="G545" i="1"/>
  <c r="F545" i="1"/>
  <c r="E545" i="1"/>
  <c r="D545" i="1"/>
  <c r="C545" i="1"/>
  <c r="B545" i="1"/>
  <c r="A545" i="1"/>
  <c r="S544" i="1"/>
  <c r="R544" i="1"/>
  <c r="Q544" i="1"/>
  <c r="P544" i="1"/>
  <c r="O544" i="1"/>
  <c r="N544" i="1"/>
  <c r="M544" i="1"/>
  <c r="L544" i="1"/>
  <c r="K544" i="1"/>
  <c r="J544" i="1"/>
  <c r="I544" i="1"/>
  <c r="H544" i="1"/>
  <c r="G544" i="1"/>
  <c r="F544" i="1"/>
  <c r="E544" i="1"/>
  <c r="D544" i="1"/>
  <c r="C544" i="1"/>
  <c r="B544" i="1"/>
  <c r="A544" i="1"/>
  <c r="S543" i="1"/>
  <c r="R543" i="1"/>
  <c r="Q543" i="1"/>
  <c r="P543" i="1"/>
  <c r="O543" i="1"/>
  <c r="N543" i="1"/>
  <c r="M543" i="1"/>
  <c r="L543" i="1"/>
  <c r="K543" i="1"/>
  <c r="J543" i="1"/>
  <c r="I543" i="1"/>
  <c r="H543" i="1"/>
  <c r="G543" i="1"/>
  <c r="F543" i="1"/>
  <c r="E543" i="1"/>
  <c r="D543" i="1"/>
  <c r="C543" i="1"/>
  <c r="B543" i="1"/>
  <c r="A543" i="1"/>
  <c r="S542" i="1"/>
  <c r="R542" i="1"/>
  <c r="Q542" i="1"/>
  <c r="P542" i="1"/>
  <c r="O542" i="1"/>
  <c r="N542" i="1"/>
  <c r="M542" i="1"/>
  <c r="L542" i="1"/>
  <c r="K542" i="1"/>
  <c r="J542" i="1"/>
  <c r="I542" i="1"/>
  <c r="H542" i="1"/>
  <c r="G542" i="1"/>
  <c r="F542" i="1"/>
  <c r="E542" i="1"/>
  <c r="D542" i="1"/>
  <c r="C542" i="1"/>
  <c r="B542" i="1"/>
  <c r="A542" i="1"/>
  <c r="S541" i="1"/>
  <c r="R541" i="1"/>
  <c r="Q541" i="1"/>
  <c r="P541" i="1"/>
  <c r="O541" i="1"/>
  <c r="N541" i="1"/>
  <c r="M541" i="1"/>
  <c r="L541" i="1"/>
  <c r="K541" i="1"/>
  <c r="J541" i="1"/>
  <c r="I541" i="1"/>
  <c r="H541" i="1"/>
  <c r="G541" i="1"/>
  <c r="F541" i="1"/>
  <c r="E541" i="1"/>
  <c r="D541" i="1"/>
  <c r="C541" i="1"/>
  <c r="B541" i="1"/>
  <c r="A541" i="1"/>
  <c r="S540" i="1"/>
  <c r="R540" i="1"/>
  <c r="Q540" i="1"/>
  <c r="P540" i="1"/>
  <c r="O540" i="1"/>
  <c r="N540" i="1"/>
  <c r="M540" i="1"/>
  <c r="L540" i="1"/>
  <c r="K540" i="1"/>
  <c r="J540" i="1"/>
  <c r="I540" i="1"/>
  <c r="H540" i="1"/>
  <c r="G540" i="1"/>
  <c r="F540" i="1"/>
  <c r="E540" i="1"/>
  <c r="D540" i="1"/>
  <c r="C540" i="1"/>
  <c r="B540" i="1"/>
  <c r="A540" i="1"/>
  <c r="S539" i="1"/>
  <c r="R539" i="1"/>
  <c r="Q539" i="1"/>
  <c r="P539" i="1"/>
  <c r="O539" i="1"/>
  <c r="N539" i="1"/>
  <c r="M539" i="1"/>
  <c r="L539" i="1"/>
  <c r="K539" i="1"/>
  <c r="J539" i="1"/>
  <c r="I539" i="1"/>
  <c r="H539" i="1"/>
  <c r="G539" i="1"/>
  <c r="F539" i="1"/>
  <c r="E539" i="1"/>
  <c r="D539" i="1"/>
  <c r="C539" i="1"/>
  <c r="B539" i="1"/>
  <c r="A539" i="1"/>
  <c r="S538" i="1"/>
  <c r="R538" i="1"/>
  <c r="Q538" i="1"/>
  <c r="P538" i="1"/>
  <c r="O538" i="1"/>
  <c r="N538" i="1"/>
  <c r="M538" i="1"/>
  <c r="L538" i="1"/>
  <c r="K538" i="1"/>
  <c r="J538" i="1"/>
  <c r="I538" i="1"/>
  <c r="H538" i="1"/>
  <c r="G538" i="1"/>
  <c r="F538" i="1"/>
  <c r="E538" i="1"/>
  <c r="D538" i="1"/>
  <c r="C538" i="1"/>
  <c r="B538" i="1"/>
  <c r="A538" i="1"/>
  <c r="S537" i="1"/>
  <c r="R537" i="1"/>
  <c r="Q537" i="1"/>
  <c r="P537" i="1"/>
  <c r="O537" i="1"/>
  <c r="N537" i="1"/>
  <c r="M537" i="1"/>
  <c r="L537" i="1"/>
  <c r="K537" i="1"/>
  <c r="J537" i="1"/>
  <c r="I537" i="1"/>
  <c r="H537" i="1"/>
  <c r="G537" i="1"/>
  <c r="F537" i="1"/>
  <c r="E537" i="1"/>
  <c r="D537" i="1"/>
  <c r="C537" i="1"/>
  <c r="B537" i="1"/>
  <c r="A537" i="1"/>
  <c r="S536" i="1"/>
  <c r="R536" i="1"/>
  <c r="Q536" i="1"/>
  <c r="P536" i="1"/>
  <c r="O536" i="1"/>
  <c r="N536" i="1"/>
  <c r="M536" i="1"/>
  <c r="L536" i="1"/>
  <c r="K536" i="1"/>
  <c r="J536" i="1"/>
  <c r="I536" i="1"/>
  <c r="H536" i="1"/>
  <c r="G536" i="1"/>
  <c r="F536" i="1"/>
  <c r="E536" i="1"/>
  <c r="D536" i="1"/>
  <c r="C536" i="1"/>
  <c r="B536" i="1"/>
  <c r="A536" i="1"/>
  <c r="S535" i="1"/>
  <c r="R535" i="1"/>
  <c r="Q535" i="1"/>
  <c r="P535" i="1"/>
  <c r="O535" i="1"/>
  <c r="N535" i="1"/>
  <c r="M535" i="1"/>
  <c r="L535" i="1"/>
  <c r="K535" i="1"/>
  <c r="J535" i="1"/>
  <c r="I535" i="1"/>
  <c r="H535" i="1"/>
  <c r="G535" i="1"/>
  <c r="F535" i="1"/>
  <c r="E535" i="1"/>
  <c r="D535" i="1"/>
  <c r="C535" i="1"/>
  <c r="B535" i="1"/>
  <c r="A535" i="1"/>
  <c r="S534" i="1"/>
  <c r="R534" i="1"/>
  <c r="Q534" i="1"/>
  <c r="P534" i="1"/>
  <c r="O534" i="1"/>
  <c r="N534" i="1"/>
  <c r="M534" i="1"/>
  <c r="L534" i="1"/>
  <c r="K534" i="1"/>
  <c r="J534" i="1"/>
  <c r="I534" i="1"/>
  <c r="H534" i="1"/>
  <c r="G534" i="1"/>
  <c r="F534" i="1"/>
  <c r="E534" i="1"/>
  <c r="D534" i="1"/>
  <c r="C534" i="1"/>
  <c r="B534" i="1"/>
  <c r="A534" i="1"/>
  <c r="S533" i="1"/>
  <c r="R533" i="1"/>
  <c r="Q533" i="1"/>
  <c r="P533" i="1"/>
  <c r="O533" i="1"/>
  <c r="N533" i="1"/>
  <c r="M533" i="1"/>
  <c r="L533" i="1"/>
  <c r="K533" i="1"/>
  <c r="J533" i="1"/>
  <c r="I533" i="1"/>
  <c r="H533" i="1"/>
  <c r="G533" i="1"/>
  <c r="F533" i="1"/>
  <c r="E533" i="1"/>
  <c r="D533" i="1"/>
  <c r="C533" i="1"/>
  <c r="B533" i="1"/>
  <c r="A533" i="1"/>
  <c r="S532" i="1"/>
  <c r="R532" i="1"/>
  <c r="Q532" i="1"/>
  <c r="P532" i="1"/>
  <c r="O532" i="1"/>
  <c r="N532" i="1"/>
  <c r="M532" i="1"/>
  <c r="L532" i="1"/>
  <c r="K532" i="1"/>
  <c r="J532" i="1"/>
  <c r="I532" i="1"/>
  <c r="H532" i="1"/>
  <c r="G532" i="1"/>
  <c r="F532" i="1"/>
  <c r="E532" i="1"/>
  <c r="D532" i="1"/>
  <c r="C532" i="1"/>
  <c r="B532" i="1"/>
  <c r="A532" i="1"/>
  <c r="S531" i="1"/>
  <c r="R531" i="1"/>
  <c r="Q531" i="1"/>
  <c r="P531" i="1"/>
  <c r="O531" i="1"/>
  <c r="N531" i="1"/>
  <c r="M531" i="1"/>
  <c r="L531" i="1"/>
  <c r="K531" i="1"/>
  <c r="J531" i="1"/>
  <c r="I531" i="1"/>
  <c r="H531" i="1"/>
  <c r="G531" i="1"/>
  <c r="F531" i="1"/>
  <c r="E531" i="1"/>
  <c r="D531" i="1"/>
  <c r="C531" i="1"/>
  <c r="B531" i="1"/>
  <c r="A531" i="1"/>
  <c r="S530" i="1"/>
  <c r="R530" i="1"/>
  <c r="Q530" i="1"/>
  <c r="P530" i="1"/>
  <c r="O530" i="1"/>
  <c r="N530" i="1"/>
  <c r="M530" i="1"/>
  <c r="L530" i="1"/>
  <c r="K530" i="1"/>
  <c r="J530" i="1"/>
  <c r="I530" i="1"/>
  <c r="H530" i="1"/>
  <c r="G530" i="1"/>
  <c r="F530" i="1"/>
  <c r="E530" i="1"/>
  <c r="D530" i="1"/>
  <c r="C530" i="1"/>
  <c r="B530" i="1"/>
  <c r="A530" i="1"/>
  <c r="S529" i="1"/>
  <c r="R529" i="1"/>
  <c r="Q529" i="1"/>
  <c r="P529" i="1"/>
  <c r="O529" i="1"/>
  <c r="N529" i="1"/>
  <c r="M529" i="1"/>
  <c r="L529" i="1"/>
  <c r="K529" i="1"/>
  <c r="J529" i="1"/>
  <c r="I529" i="1"/>
  <c r="H529" i="1"/>
  <c r="G529" i="1"/>
  <c r="F529" i="1"/>
  <c r="E529" i="1"/>
  <c r="D529" i="1"/>
  <c r="C529" i="1"/>
  <c r="B529" i="1"/>
  <c r="A529" i="1"/>
  <c r="S528" i="1"/>
  <c r="R528" i="1"/>
  <c r="Q528" i="1"/>
  <c r="P528" i="1"/>
  <c r="O528" i="1"/>
  <c r="N528" i="1"/>
  <c r="M528" i="1"/>
  <c r="L528" i="1"/>
  <c r="K528" i="1"/>
  <c r="J528" i="1"/>
  <c r="I528" i="1"/>
  <c r="H528" i="1"/>
  <c r="G528" i="1"/>
  <c r="F528" i="1"/>
  <c r="E528" i="1"/>
  <c r="D528" i="1"/>
  <c r="C528" i="1"/>
  <c r="B528" i="1"/>
  <c r="A528" i="1"/>
  <c r="S527" i="1"/>
  <c r="R527" i="1"/>
  <c r="Q527" i="1"/>
  <c r="P527" i="1"/>
  <c r="O527" i="1"/>
  <c r="N527" i="1"/>
  <c r="M527" i="1"/>
  <c r="L527" i="1"/>
  <c r="K527" i="1"/>
  <c r="J527" i="1"/>
  <c r="I527" i="1"/>
  <c r="H527" i="1"/>
  <c r="G527" i="1"/>
  <c r="F527" i="1"/>
  <c r="E527" i="1"/>
  <c r="D527" i="1"/>
  <c r="C527" i="1"/>
  <c r="B527" i="1"/>
  <c r="A527" i="1"/>
  <c r="S526" i="1"/>
  <c r="R526" i="1"/>
  <c r="Q526" i="1"/>
  <c r="P526" i="1"/>
  <c r="O526" i="1"/>
  <c r="N526" i="1"/>
  <c r="M526" i="1"/>
  <c r="L526" i="1"/>
  <c r="K526" i="1"/>
  <c r="J526" i="1"/>
  <c r="I526" i="1"/>
  <c r="H526" i="1"/>
  <c r="G526" i="1"/>
  <c r="F526" i="1"/>
  <c r="E526" i="1"/>
  <c r="D526" i="1"/>
  <c r="C526" i="1"/>
  <c r="B526" i="1"/>
  <c r="A526" i="1"/>
  <c r="S525" i="1"/>
  <c r="R525" i="1"/>
  <c r="Q525" i="1"/>
  <c r="P525" i="1"/>
  <c r="O525" i="1"/>
  <c r="N525" i="1"/>
  <c r="M525" i="1"/>
  <c r="L525" i="1"/>
  <c r="K525" i="1"/>
  <c r="J525" i="1"/>
  <c r="I525" i="1"/>
  <c r="H525" i="1"/>
  <c r="G525" i="1"/>
  <c r="F525" i="1"/>
  <c r="E525" i="1"/>
  <c r="D525" i="1"/>
  <c r="C525" i="1"/>
  <c r="B525" i="1"/>
  <c r="A525" i="1"/>
  <c r="S524" i="1"/>
  <c r="R524" i="1"/>
  <c r="Q524" i="1"/>
  <c r="P524" i="1"/>
  <c r="O524" i="1"/>
  <c r="N524" i="1"/>
  <c r="M524" i="1"/>
  <c r="L524" i="1"/>
  <c r="K524" i="1"/>
  <c r="J524" i="1"/>
  <c r="I524" i="1"/>
  <c r="H524" i="1"/>
  <c r="G524" i="1"/>
  <c r="F524" i="1"/>
  <c r="E524" i="1"/>
  <c r="D524" i="1"/>
  <c r="C524" i="1"/>
  <c r="B524" i="1"/>
  <c r="A524" i="1"/>
  <c r="S523" i="1"/>
  <c r="R523" i="1"/>
  <c r="Q523" i="1"/>
  <c r="P523" i="1"/>
  <c r="O523" i="1"/>
  <c r="N523" i="1"/>
  <c r="M523" i="1"/>
  <c r="L523" i="1"/>
  <c r="K523" i="1"/>
  <c r="J523" i="1"/>
  <c r="I523" i="1"/>
  <c r="H523" i="1"/>
  <c r="G523" i="1"/>
  <c r="F523" i="1"/>
  <c r="E523" i="1"/>
  <c r="D523" i="1"/>
  <c r="C523" i="1"/>
  <c r="B523" i="1"/>
  <c r="A523" i="1"/>
  <c r="S522" i="1"/>
  <c r="R522" i="1"/>
  <c r="Q522" i="1"/>
  <c r="P522" i="1"/>
  <c r="O522" i="1"/>
  <c r="N522" i="1"/>
  <c r="M522" i="1"/>
  <c r="L522" i="1"/>
  <c r="K522" i="1"/>
  <c r="J522" i="1"/>
  <c r="I522" i="1"/>
  <c r="H522" i="1"/>
  <c r="G522" i="1"/>
  <c r="F522" i="1"/>
  <c r="E522" i="1"/>
  <c r="D522" i="1"/>
  <c r="C522" i="1"/>
  <c r="B522" i="1"/>
  <c r="A522" i="1"/>
  <c r="S521" i="1"/>
  <c r="R521" i="1"/>
  <c r="Q521" i="1"/>
  <c r="P521" i="1"/>
  <c r="O521" i="1"/>
  <c r="N521" i="1"/>
  <c r="M521" i="1"/>
  <c r="L521" i="1"/>
  <c r="K521" i="1"/>
  <c r="J521" i="1"/>
  <c r="I521" i="1"/>
  <c r="H521" i="1"/>
  <c r="G521" i="1"/>
  <c r="F521" i="1"/>
  <c r="E521" i="1"/>
  <c r="D521" i="1"/>
  <c r="C521" i="1"/>
  <c r="B521" i="1"/>
  <c r="A521" i="1"/>
  <c r="S520" i="1"/>
  <c r="R520" i="1"/>
  <c r="Q520" i="1"/>
  <c r="P520" i="1"/>
  <c r="O520" i="1"/>
  <c r="N520" i="1"/>
  <c r="M520" i="1"/>
  <c r="L520" i="1"/>
  <c r="K520" i="1"/>
  <c r="J520" i="1"/>
  <c r="I520" i="1"/>
  <c r="H520" i="1"/>
  <c r="G520" i="1"/>
  <c r="F520" i="1"/>
  <c r="E520" i="1"/>
  <c r="D520" i="1"/>
  <c r="C520" i="1"/>
  <c r="B520" i="1"/>
  <c r="A520" i="1"/>
  <c r="S519" i="1"/>
  <c r="R519" i="1"/>
  <c r="Q519" i="1"/>
  <c r="P519" i="1"/>
  <c r="O519" i="1"/>
  <c r="N519" i="1"/>
  <c r="M519" i="1"/>
  <c r="L519" i="1"/>
  <c r="K519" i="1"/>
  <c r="J519" i="1"/>
  <c r="I519" i="1"/>
  <c r="H519" i="1"/>
  <c r="G519" i="1"/>
  <c r="F519" i="1"/>
  <c r="E519" i="1"/>
  <c r="D519" i="1"/>
  <c r="C519" i="1"/>
  <c r="B519" i="1"/>
  <c r="A519" i="1"/>
  <c r="S518" i="1"/>
  <c r="R518" i="1"/>
  <c r="Q518" i="1"/>
  <c r="P518" i="1"/>
  <c r="O518" i="1"/>
  <c r="N518" i="1"/>
  <c r="M518" i="1"/>
  <c r="L518" i="1"/>
  <c r="K518" i="1"/>
  <c r="J518" i="1"/>
  <c r="I518" i="1"/>
  <c r="H518" i="1"/>
  <c r="G518" i="1"/>
  <c r="F518" i="1"/>
  <c r="E518" i="1"/>
  <c r="D518" i="1"/>
  <c r="C518" i="1"/>
  <c r="B518" i="1"/>
  <c r="A518" i="1"/>
  <c r="S517" i="1"/>
  <c r="R517" i="1"/>
  <c r="Q517" i="1"/>
  <c r="P517" i="1"/>
  <c r="O517" i="1"/>
  <c r="N517" i="1"/>
  <c r="M517" i="1"/>
  <c r="L517" i="1"/>
  <c r="K517" i="1"/>
  <c r="J517" i="1"/>
  <c r="I517" i="1"/>
  <c r="H517" i="1"/>
  <c r="G517" i="1"/>
  <c r="F517" i="1"/>
  <c r="E517" i="1"/>
  <c r="D517" i="1"/>
  <c r="C517" i="1"/>
  <c r="B517" i="1"/>
  <c r="A517" i="1"/>
  <c r="S516" i="1"/>
  <c r="R516" i="1"/>
  <c r="Q516" i="1"/>
  <c r="P516" i="1"/>
  <c r="O516" i="1"/>
  <c r="N516" i="1"/>
  <c r="M516" i="1"/>
  <c r="L516" i="1"/>
  <c r="K516" i="1"/>
  <c r="J516" i="1"/>
  <c r="I516" i="1"/>
  <c r="H516" i="1"/>
  <c r="G516" i="1"/>
  <c r="F516" i="1"/>
  <c r="E516" i="1"/>
  <c r="D516" i="1"/>
  <c r="C516" i="1"/>
  <c r="B516" i="1"/>
  <c r="A516" i="1"/>
  <c r="S515" i="1"/>
  <c r="R515" i="1"/>
  <c r="Q515" i="1"/>
  <c r="P515" i="1"/>
  <c r="O515" i="1"/>
  <c r="N515" i="1"/>
  <c r="M515" i="1"/>
  <c r="L515" i="1"/>
  <c r="K515" i="1"/>
  <c r="J515" i="1"/>
  <c r="I515" i="1"/>
  <c r="H515" i="1"/>
  <c r="G515" i="1"/>
  <c r="F515" i="1"/>
  <c r="E515" i="1"/>
  <c r="D515" i="1"/>
  <c r="C515" i="1"/>
  <c r="B515" i="1"/>
  <c r="A515" i="1"/>
  <c r="S514" i="1"/>
  <c r="R514" i="1"/>
  <c r="Q514" i="1"/>
  <c r="P514" i="1"/>
  <c r="O514" i="1"/>
  <c r="N514" i="1"/>
  <c r="M514" i="1"/>
  <c r="L514" i="1"/>
  <c r="K514" i="1"/>
  <c r="J514" i="1"/>
  <c r="I514" i="1"/>
  <c r="H514" i="1"/>
  <c r="G514" i="1"/>
  <c r="F514" i="1"/>
  <c r="E514" i="1"/>
  <c r="D514" i="1"/>
  <c r="C514" i="1"/>
  <c r="B514" i="1"/>
  <c r="A514" i="1"/>
  <c r="S513" i="1"/>
  <c r="R513" i="1"/>
  <c r="Q513" i="1"/>
  <c r="P513" i="1"/>
  <c r="O513" i="1"/>
  <c r="N513" i="1"/>
  <c r="M513" i="1"/>
  <c r="L513" i="1"/>
  <c r="K513" i="1"/>
  <c r="J513" i="1"/>
  <c r="I513" i="1"/>
  <c r="H513" i="1"/>
  <c r="G513" i="1"/>
  <c r="F513" i="1"/>
  <c r="E513" i="1"/>
  <c r="D513" i="1"/>
  <c r="C513" i="1"/>
  <c r="B513" i="1"/>
  <c r="A513" i="1"/>
  <c r="S512" i="1"/>
  <c r="R512" i="1"/>
  <c r="Q512" i="1"/>
  <c r="P512" i="1"/>
  <c r="O512" i="1"/>
  <c r="N512" i="1"/>
  <c r="M512" i="1"/>
  <c r="L512" i="1"/>
  <c r="K512" i="1"/>
  <c r="J512" i="1"/>
  <c r="I512" i="1"/>
  <c r="H512" i="1"/>
  <c r="G512" i="1"/>
  <c r="F512" i="1"/>
  <c r="E512" i="1"/>
  <c r="D512" i="1"/>
  <c r="C512" i="1"/>
  <c r="B512" i="1"/>
  <c r="A512" i="1"/>
  <c r="S511" i="1"/>
  <c r="R511" i="1"/>
  <c r="Q511" i="1"/>
  <c r="P511" i="1"/>
  <c r="O511" i="1"/>
  <c r="N511" i="1"/>
  <c r="M511" i="1"/>
  <c r="L511" i="1"/>
  <c r="K511" i="1"/>
  <c r="J511" i="1"/>
  <c r="I511" i="1"/>
  <c r="H511" i="1"/>
  <c r="G511" i="1"/>
  <c r="F511" i="1"/>
  <c r="E511" i="1"/>
  <c r="D511" i="1"/>
  <c r="C511" i="1"/>
  <c r="B511" i="1"/>
  <c r="A511" i="1"/>
  <c r="S510" i="1"/>
  <c r="R510" i="1"/>
  <c r="Q510" i="1"/>
  <c r="P510" i="1"/>
  <c r="O510" i="1"/>
  <c r="N510" i="1"/>
  <c r="M510" i="1"/>
  <c r="L510" i="1"/>
  <c r="K510" i="1"/>
  <c r="J510" i="1"/>
  <c r="I510" i="1"/>
  <c r="H510" i="1"/>
  <c r="G510" i="1"/>
  <c r="F510" i="1"/>
  <c r="E510" i="1"/>
  <c r="D510" i="1"/>
  <c r="C510" i="1"/>
  <c r="B510" i="1"/>
  <c r="A510" i="1"/>
  <c r="S509" i="1"/>
  <c r="R509" i="1"/>
  <c r="Q509" i="1"/>
  <c r="P509" i="1"/>
  <c r="O509" i="1"/>
  <c r="N509" i="1"/>
  <c r="M509" i="1"/>
  <c r="L509" i="1"/>
  <c r="K509" i="1"/>
  <c r="J509" i="1"/>
  <c r="I509" i="1"/>
  <c r="H509" i="1"/>
  <c r="G509" i="1"/>
  <c r="F509" i="1"/>
  <c r="E509" i="1"/>
  <c r="D509" i="1"/>
  <c r="C509" i="1"/>
  <c r="B509" i="1"/>
  <c r="A509" i="1"/>
  <c r="S508" i="1"/>
  <c r="R508" i="1"/>
  <c r="Q508" i="1"/>
  <c r="P508" i="1"/>
  <c r="O508" i="1"/>
  <c r="N508" i="1"/>
  <c r="M508" i="1"/>
  <c r="L508" i="1"/>
  <c r="K508" i="1"/>
  <c r="J508" i="1"/>
  <c r="I508" i="1"/>
  <c r="H508" i="1"/>
  <c r="G508" i="1"/>
  <c r="F508" i="1"/>
  <c r="E508" i="1"/>
  <c r="D508" i="1"/>
  <c r="C508" i="1"/>
  <c r="B508" i="1"/>
  <c r="A508" i="1"/>
  <c r="S507" i="1"/>
  <c r="R507" i="1"/>
  <c r="Q507" i="1"/>
  <c r="P507" i="1"/>
  <c r="O507" i="1"/>
  <c r="N507" i="1"/>
  <c r="M507" i="1"/>
  <c r="L507" i="1"/>
  <c r="K507" i="1"/>
  <c r="J507" i="1"/>
  <c r="I507" i="1"/>
  <c r="H507" i="1"/>
  <c r="G507" i="1"/>
  <c r="F507" i="1"/>
  <c r="E507" i="1"/>
  <c r="D507" i="1"/>
  <c r="C507" i="1"/>
  <c r="B507" i="1"/>
  <c r="A507" i="1"/>
  <c r="S506" i="1"/>
  <c r="R506" i="1"/>
  <c r="Q506" i="1"/>
  <c r="P506" i="1"/>
  <c r="O506" i="1"/>
  <c r="N506" i="1"/>
  <c r="M506" i="1"/>
  <c r="L506" i="1"/>
  <c r="K506" i="1"/>
  <c r="J506" i="1"/>
  <c r="I506" i="1"/>
  <c r="H506" i="1"/>
  <c r="G506" i="1"/>
  <c r="F506" i="1"/>
  <c r="E506" i="1"/>
  <c r="D506" i="1"/>
  <c r="C506" i="1"/>
  <c r="B506" i="1"/>
  <c r="A506" i="1"/>
  <c r="S505" i="1"/>
  <c r="R505" i="1"/>
  <c r="Q505" i="1"/>
  <c r="P505" i="1"/>
  <c r="O505" i="1"/>
  <c r="N505" i="1"/>
  <c r="M505" i="1"/>
  <c r="L505" i="1"/>
  <c r="K505" i="1"/>
  <c r="J505" i="1"/>
  <c r="I505" i="1"/>
  <c r="H505" i="1"/>
  <c r="G505" i="1"/>
  <c r="F505" i="1"/>
  <c r="E505" i="1"/>
  <c r="D505" i="1"/>
  <c r="C505" i="1"/>
  <c r="B505" i="1"/>
  <c r="A505" i="1"/>
  <c r="S504" i="1"/>
  <c r="R504" i="1"/>
  <c r="Q504" i="1"/>
  <c r="P504" i="1"/>
  <c r="O504" i="1"/>
  <c r="N504" i="1"/>
  <c r="M504" i="1"/>
  <c r="L504" i="1"/>
  <c r="K504" i="1"/>
  <c r="J504" i="1"/>
  <c r="I504" i="1"/>
  <c r="H504" i="1"/>
  <c r="G504" i="1"/>
  <c r="F504" i="1"/>
  <c r="E504" i="1"/>
  <c r="D504" i="1"/>
  <c r="C504" i="1"/>
  <c r="B504" i="1"/>
  <c r="A504" i="1"/>
  <c r="S503" i="1"/>
  <c r="R503" i="1"/>
  <c r="Q503" i="1"/>
  <c r="P503" i="1"/>
  <c r="O503" i="1"/>
  <c r="N503" i="1"/>
  <c r="M503" i="1"/>
  <c r="L503" i="1"/>
  <c r="K503" i="1"/>
  <c r="J503" i="1"/>
  <c r="I503" i="1"/>
  <c r="H503" i="1"/>
  <c r="G503" i="1"/>
  <c r="F503" i="1"/>
  <c r="E503" i="1"/>
  <c r="D503" i="1"/>
  <c r="C503" i="1"/>
  <c r="B503" i="1"/>
  <c r="A503" i="1"/>
  <c r="S502" i="1"/>
  <c r="R502" i="1"/>
  <c r="Q502" i="1"/>
  <c r="P502" i="1"/>
  <c r="O502" i="1"/>
  <c r="N502" i="1"/>
  <c r="M502" i="1"/>
  <c r="L502" i="1"/>
  <c r="K502" i="1"/>
  <c r="J502" i="1"/>
  <c r="I502" i="1"/>
  <c r="H502" i="1"/>
  <c r="G502" i="1"/>
  <c r="F502" i="1"/>
  <c r="E502" i="1"/>
  <c r="D502" i="1"/>
  <c r="C502" i="1"/>
  <c r="B502" i="1"/>
  <c r="A502" i="1"/>
  <c r="S501" i="1"/>
  <c r="R501" i="1"/>
  <c r="Q501" i="1"/>
  <c r="P501" i="1"/>
  <c r="O501" i="1"/>
  <c r="N501" i="1"/>
  <c r="M501" i="1"/>
  <c r="L501" i="1"/>
  <c r="K501" i="1"/>
  <c r="J501" i="1"/>
  <c r="I501" i="1"/>
  <c r="H501" i="1"/>
  <c r="G501" i="1"/>
  <c r="F501" i="1"/>
  <c r="E501" i="1"/>
  <c r="D501" i="1"/>
  <c r="C501" i="1"/>
  <c r="B501" i="1"/>
  <c r="A501" i="1"/>
  <c r="S500" i="1"/>
  <c r="R500" i="1"/>
  <c r="Q500" i="1"/>
  <c r="P500" i="1"/>
  <c r="O500" i="1"/>
  <c r="N500" i="1"/>
  <c r="M500" i="1"/>
  <c r="L500" i="1"/>
  <c r="K500" i="1"/>
  <c r="J500" i="1"/>
  <c r="I500" i="1"/>
  <c r="H500" i="1"/>
  <c r="G500" i="1"/>
  <c r="F500" i="1"/>
  <c r="E500" i="1"/>
  <c r="D500" i="1"/>
  <c r="C500" i="1"/>
  <c r="B500" i="1"/>
  <c r="A500" i="1"/>
  <c r="S499" i="1"/>
  <c r="R499" i="1"/>
  <c r="Q499" i="1"/>
  <c r="P499" i="1"/>
  <c r="O499" i="1"/>
  <c r="N499" i="1"/>
  <c r="M499" i="1"/>
  <c r="L499" i="1"/>
  <c r="K499" i="1"/>
  <c r="J499" i="1"/>
  <c r="I499" i="1"/>
  <c r="H499" i="1"/>
  <c r="G499" i="1"/>
  <c r="F499" i="1"/>
  <c r="E499" i="1"/>
  <c r="D499" i="1"/>
  <c r="C499" i="1"/>
  <c r="B499" i="1"/>
  <c r="A499" i="1"/>
  <c r="S498" i="1"/>
  <c r="R498" i="1"/>
  <c r="Q498" i="1"/>
  <c r="P498" i="1"/>
  <c r="O498" i="1"/>
  <c r="N498" i="1"/>
  <c r="M498" i="1"/>
  <c r="L498" i="1"/>
  <c r="K498" i="1"/>
  <c r="J498" i="1"/>
  <c r="I498" i="1"/>
  <c r="H498" i="1"/>
  <c r="G498" i="1"/>
  <c r="F498" i="1"/>
  <c r="E498" i="1"/>
  <c r="D498" i="1"/>
  <c r="C498" i="1"/>
  <c r="B498" i="1"/>
  <c r="A498" i="1"/>
  <c r="S497" i="1"/>
  <c r="R497" i="1"/>
  <c r="Q497" i="1"/>
  <c r="P497" i="1"/>
  <c r="O497" i="1"/>
  <c r="N497" i="1"/>
  <c r="M497" i="1"/>
  <c r="L497" i="1"/>
  <c r="K497" i="1"/>
  <c r="J497" i="1"/>
  <c r="I497" i="1"/>
  <c r="H497" i="1"/>
  <c r="G497" i="1"/>
  <c r="F497" i="1"/>
  <c r="E497" i="1"/>
  <c r="D497" i="1"/>
  <c r="C497" i="1"/>
  <c r="B497" i="1"/>
  <c r="A497" i="1"/>
  <c r="S496" i="1"/>
  <c r="R496" i="1"/>
  <c r="Q496" i="1"/>
  <c r="P496" i="1"/>
  <c r="O496" i="1"/>
  <c r="N496" i="1"/>
  <c r="M496" i="1"/>
  <c r="L496" i="1"/>
  <c r="K496" i="1"/>
  <c r="J496" i="1"/>
  <c r="I496" i="1"/>
  <c r="H496" i="1"/>
  <c r="G496" i="1"/>
  <c r="F496" i="1"/>
  <c r="E496" i="1"/>
  <c r="D496" i="1"/>
  <c r="C496" i="1"/>
  <c r="B496" i="1"/>
  <c r="A496" i="1"/>
  <c r="S495" i="1"/>
  <c r="R495" i="1"/>
  <c r="Q495" i="1"/>
  <c r="P495" i="1"/>
  <c r="O495" i="1"/>
  <c r="N495" i="1"/>
  <c r="M495" i="1"/>
  <c r="L495" i="1"/>
  <c r="K495" i="1"/>
  <c r="J495" i="1"/>
  <c r="I495" i="1"/>
  <c r="H495" i="1"/>
  <c r="G495" i="1"/>
  <c r="F495" i="1"/>
  <c r="E495" i="1"/>
  <c r="D495" i="1"/>
  <c r="C495" i="1"/>
  <c r="B495" i="1"/>
  <c r="A495" i="1"/>
  <c r="S494" i="1"/>
  <c r="R494" i="1"/>
  <c r="Q494" i="1"/>
  <c r="P494" i="1"/>
  <c r="O494" i="1"/>
  <c r="N494" i="1"/>
  <c r="M494" i="1"/>
  <c r="L494" i="1"/>
  <c r="K494" i="1"/>
  <c r="J494" i="1"/>
  <c r="I494" i="1"/>
  <c r="H494" i="1"/>
  <c r="G494" i="1"/>
  <c r="F494" i="1"/>
  <c r="E494" i="1"/>
  <c r="D494" i="1"/>
  <c r="C494" i="1"/>
  <c r="B494" i="1"/>
  <c r="A494" i="1"/>
  <c r="S493" i="1"/>
  <c r="R493" i="1"/>
  <c r="Q493" i="1"/>
  <c r="P493" i="1"/>
  <c r="O493" i="1"/>
  <c r="N493" i="1"/>
  <c r="M493" i="1"/>
  <c r="L493" i="1"/>
  <c r="K493" i="1"/>
  <c r="J493" i="1"/>
  <c r="I493" i="1"/>
  <c r="H493" i="1"/>
  <c r="G493" i="1"/>
  <c r="F493" i="1"/>
  <c r="E493" i="1"/>
  <c r="D493" i="1"/>
  <c r="C493" i="1"/>
  <c r="B493" i="1"/>
  <c r="A493" i="1"/>
  <c r="S492" i="1"/>
  <c r="R492" i="1"/>
  <c r="Q492" i="1"/>
  <c r="P492" i="1"/>
  <c r="O492" i="1"/>
  <c r="N492" i="1"/>
  <c r="M492" i="1"/>
  <c r="L492" i="1"/>
  <c r="K492" i="1"/>
  <c r="J492" i="1"/>
  <c r="I492" i="1"/>
  <c r="H492" i="1"/>
  <c r="G492" i="1"/>
  <c r="F492" i="1"/>
  <c r="E492" i="1"/>
  <c r="D492" i="1"/>
  <c r="C492" i="1"/>
  <c r="B492" i="1"/>
  <c r="A492" i="1"/>
  <c r="S491" i="1"/>
  <c r="R491" i="1"/>
  <c r="Q491" i="1"/>
  <c r="P491" i="1"/>
  <c r="O491" i="1"/>
  <c r="N491" i="1"/>
  <c r="M491" i="1"/>
  <c r="L491" i="1"/>
  <c r="K491" i="1"/>
  <c r="J491" i="1"/>
  <c r="I491" i="1"/>
  <c r="H491" i="1"/>
  <c r="G491" i="1"/>
  <c r="F491" i="1"/>
  <c r="E491" i="1"/>
  <c r="D491" i="1"/>
  <c r="C491" i="1"/>
  <c r="B491" i="1"/>
  <c r="A491" i="1"/>
  <c r="S490" i="1"/>
  <c r="R490" i="1"/>
  <c r="Q490" i="1"/>
  <c r="P490" i="1"/>
  <c r="O490" i="1"/>
  <c r="N490" i="1"/>
  <c r="M490" i="1"/>
  <c r="L490" i="1"/>
  <c r="K490" i="1"/>
  <c r="J490" i="1"/>
  <c r="I490" i="1"/>
  <c r="H490" i="1"/>
  <c r="G490" i="1"/>
  <c r="F490" i="1"/>
  <c r="E490" i="1"/>
  <c r="D490" i="1"/>
  <c r="C490" i="1"/>
  <c r="B490" i="1"/>
  <c r="A490" i="1"/>
  <c r="S489" i="1"/>
  <c r="R489" i="1"/>
  <c r="Q489" i="1"/>
  <c r="P489" i="1"/>
  <c r="O489" i="1"/>
  <c r="N489" i="1"/>
  <c r="M489" i="1"/>
  <c r="L489" i="1"/>
  <c r="K489" i="1"/>
  <c r="J489" i="1"/>
  <c r="I489" i="1"/>
  <c r="H489" i="1"/>
  <c r="G489" i="1"/>
  <c r="F489" i="1"/>
  <c r="E489" i="1"/>
  <c r="D489" i="1"/>
  <c r="C489" i="1"/>
  <c r="B489" i="1"/>
  <c r="A489" i="1"/>
  <c r="S488" i="1"/>
  <c r="R488" i="1"/>
  <c r="Q488" i="1"/>
  <c r="P488" i="1"/>
  <c r="O488" i="1"/>
  <c r="N488" i="1"/>
  <c r="M488" i="1"/>
  <c r="L488" i="1"/>
  <c r="K488" i="1"/>
  <c r="J488" i="1"/>
  <c r="I488" i="1"/>
  <c r="H488" i="1"/>
  <c r="G488" i="1"/>
  <c r="F488" i="1"/>
  <c r="E488" i="1"/>
  <c r="D488" i="1"/>
  <c r="C488" i="1"/>
  <c r="B488" i="1"/>
  <c r="A488" i="1"/>
  <c r="S487" i="1"/>
  <c r="R487" i="1"/>
  <c r="Q487" i="1"/>
  <c r="P487" i="1"/>
  <c r="O487" i="1"/>
  <c r="N487" i="1"/>
  <c r="M487" i="1"/>
  <c r="L487" i="1"/>
  <c r="K487" i="1"/>
  <c r="J487" i="1"/>
  <c r="I487" i="1"/>
  <c r="H487" i="1"/>
  <c r="G487" i="1"/>
  <c r="F487" i="1"/>
  <c r="E487" i="1"/>
  <c r="D487" i="1"/>
  <c r="C487" i="1"/>
  <c r="B487" i="1"/>
  <c r="A487" i="1"/>
  <c r="S486" i="1"/>
  <c r="R486" i="1"/>
  <c r="Q486" i="1"/>
  <c r="P486" i="1"/>
  <c r="O486" i="1"/>
  <c r="N486" i="1"/>
  <c r="M486" i="1"/>
  <c r="L486" i="1"/>
  <c r="K486" i="1"/>
  <c r="J486" i="1"/>
  <c r="I486" i="1"/>
  <c r="H486" i="1"/>
  <c r="G486" i="1"/>
  <c r="F486" i="1"/>
  <c r="E486" i="1"/>
  <c r="D486" i="1"/>
  <c r="C486" i="1"/>
  <c r="B486" i="1"/>
  <c r="A486" i="1"/>
  <c r="S485" i="1"/>
  <c r="R485" i="1"/>
  <c r="Q485" i="1"/>
  <c r="P485" i="1"/>
  <c r="O485" i="1"/>
  <c r="N485" i="1"/>
  <c r="M485" i="1"/>
  <c r="L485" i="1"/>
  <c r="K485" i="1"/>
  <c r="J485" i="1"/>
  <c r="I485" i="1"/>
  <c r="H485" i="1"/>
  <c r="G485" i="1"/>
  <c r="F485" i="1"/>
  <c r="E485" i="1"/>
  <c r="D485" i="1"/>
  <c r="C485" i="1"/>
  <c r="B485" i="1"/>
  <c r="A485" i="1"/>
  <c r="S484" i="1"/>
  <c r="R484" i="1"/>
  <c r="Q484" i="1"/>
  <c r="P484" i="1"/>
  <c r="O484" i="1"/>
  <c r="N484" i="1"/>
  <c r="M484" i="1"/>
  <c r="L484" i="1"/>
  <c r="K484" i="1"/>
  <c r="J484" i="1"/>
  <c r="I484" i="1"/>
  <c r="H484" i="1"/>
  <c r="G484" i="1"/>
  <c r="F484" i="1"/>
  <c r="E484" i="1"/>
  <c r="D484" i="1"/>
  <c r="C484" i="1"/>
  <c r="B484" i="1"/>
  <c r="A484" i="1"/>
  <c r="S483" i="1"/>
  <c r="R483" i="1"/>
  <c r="Q483" i="1"/>
  <c r="P483" i="1"/>
  <c r="O483" i="1"/>
  <c r="N483" i="1"/>
  <c r="M483" i="1"/>
  <c r="L483" i="1"/>
  <c r="K483" i="1"/>
  <c r="J483" i="1"/>
  <c r="I483" i="1"/>
  <c r="H483" i="1"/>
  <c r="G483" i="1"/>
  <c r="F483" i="1"/>
  <c r="E483" i="1"/>
  <c r="D483" i="1"/>
  <c r="C483" i="1"/>
  <c r="B483" i="1"/>
  <c r="A483" i="1"/>
  <c r="S482" i="1"/>
  <c r="R482" i="1"/>
  <c r="Q482" i="1"/>
  <c r="P482" i="1"/>
  <c r="O482" i="1"/>
  <c r="N482" i="1"/>
  <c r="M482" i="1"/>
  <c r="L482" i="1"/>
  <c r="K482" i="1"/>
  <c r="J482" i="1"/>
  <c r="I482" i="1"/>
  <c r="H482" i="1"/>
  <c r="G482" i="1"/>
  <c r="F482" i="1"/>
  <c r="E482" i="1"/>
  <c r="D482" i="1"/>
  <c r="C482" i="1"/>
  <c r="B482" i="1"/>
  <c r="A482" i="1"/>
  <c r="S481" i="1"/>
  <c r="R481" i="1"/>
  <c r="Q481" i="1"/>
  <c r="P481" i="1"/>
  <c r="O481" i="1"/>
  <c r="N481" i="1"/>
  <c r="M481" i="1"/>
  <c r="L481" i="1"/>
  <c r="K481" i="1"/>
  <c r="J481" i="1"/>
  <c r="I481" i="1"/>
  <c r="H481" i="1"/>
  <c r="G481" i="1"/>
  <c r="F481" i="1"/>
  <c r="E481" i="1"/>
  <c r="D481" i="1"/>
  <c r="C481" i="1"/>
  <c r="B481" i="1"/>
  <c r="A481" i="1"/>
  <c r="S480" i="1"/>
  <c r="R480" i="1"/>
  <c r="Q480" i="1"/>
  <c r="P480" i="1"/>
  <c r="O480" i="1"/>
  <c r="N480" i="1"/>
  <c r="M480" i="1"/>
  <c r="L480" i="1"/>
  <c r="K480" i="1"/>
  <c r="J480" i="1"/>
  <c r="I480" i="1"/>
  <c r="H480" i="1"/>
  <c r="G480" i="1"/>
  <c r="F480" i="1"/>
  <c r="E480" i="1"/>
  <c r="D480" i="1"/>
  <c r="C480" i="1"/>
  <c r="B480" i="1"/>
  <c r="A480" i="1"/>
  <c r="S479" i="1"/>
  <c r="R479" i="1"/>
  <c r="Q479" i="1"/>
  <c r="P479" i="1"/>
  <c r="O479" i="1"/>
  <c r="N479" i="1"/>
  <c r="M479" i="1"/>
  <c r="L479" i="1"/>
  <c r="K479" i="1"/>
  <c r="J479" i="1"/>
  <c r="I479" i="1"/>
  <c r="H479" i="1"/>
  <c r="G479" i="1"/>
  <c r="F479" i="1"/>
  <c r="E479" i="1"/>
  <c r="D479" i="1"/>
  <c r="C479" i="1"/>
  <c r="B479" i="1"/>
  <c r="A479" i="1"/>
  <c r="S478" i="1"/>
  <c r="R478" i="1"/>
  <c r="Q478" i="1"/>
  <c r="P478" i="1"/>
  <c r="O478" i="1"/>
  <c r="N478" i="1"/>
  <c r="M478" i="1"/>
  <c r="L478" i="1"/>
  <c r="K478" i="1"/>
  <c r="J478" i="1"/>
  <c r="I478" i="1"/>
  <c r="H478" i="1"/>
  <c r="G478" i="1"/>
  <c r="F478" i="1"/>
  <c r="E478" i="1"/>
  <c r="D478" i="1"/>
  <c r="C478" i="1"/>
  <c r="B478" i="1"/>
  <c r="A478" i="1"/>
  <c r="S477" i="1"/>
  <c r="R477" i="1"/>
  <c r="Q477" i="1"/>
  <c r="P477" i="1"/>
  <c r="O477" i="1"/>
  <c r="N477" i="1"/>
  <c r="M477" i="1"/>
  <c r="L477" i="1"/>
  <c r="K477" i="1"/>
  <c r="J477" i="1"/>
  <c r="I477" i="1"/>
  <c r="H477" i="1"/>
  <c r="G477" i="1"/>
  <c r="F477" i="1"/>
  <c r="E477" i="1"/>
  <c r="D477" i="1"/>
  <c r="C477" i="1"/>
  <c r="B477" i="1"/>
  <c r="A477" i="1"/>
  <c r="S476" i="1"/>
  <c r="R476" i="1"/>
  <c r="Q476" i="1"/>
  <c r="P476" i="1"/>
  <c r="O476" i="1"/>
  <c r="N476" i="1"/>
  <c r="M476" i="1"/>
  <c r="L476" i="1"/>
  <c r="K476" i="1"/>
  <c r="J476" i="1"/>
  <c r="I476" i="1"/>
  <c r="H476" i="1"/>
  <c r="G476" i="1"/>
  <c r="F476" i="1"/>
  <c r="E476" i="1"/>
  <c r="D476" i="1"/>
  <c r="C476" i="1"/>
  <c r="B476" i="1"/>
  <c r="A476" i="1"/>
  <c r="S475" i="1"/>
  <c r="R475" i="1"/>
  <c r="Q475" i="1"/>
  <c r="P475" i="1"/>
  <c r="O475" i="1"/>
  <c r="N475" i="1"/>
  <c r="M475" i="1"/>
  <c r="L475" i="1"/>
  <c r="K475" i="1"/>
  <c r="J475" i="1"/>
  <c r="I475" i="1"/>
  <c r="H475" i="1"/>
  <c r="G475" i="1"/>
  <c r="F475" i="1"/>
  <c r="E475" i="1"/>
  <c r="D475" i="1"/>
  <c r="C475" i="1"/>
  <c r="B475" i="1"/>
  <c r="A475" i="1"/>
  <c r="S474" i="1"/>
  <c r="R474" i="1"/>
  <c r="Q474" i="1"/>
  <c r="P474" i="1"/>
  <c r="O474" i="1"/>
  <c r="N474" i="1"/>
  <c r="M474" i="1"/>
  <c r="L474" i="1"/>
  <c r="K474" i="1"/>
  <c r="J474" i="1"/>
  <c r="I474" i="1"/>
  <c r="H474" i="1"/>
  <c r="G474" i="1"/>
  <c r="F474" i="1"/>
  <c r="E474" i="1"/>
  <c r="D474" i="1"/>
  <c r="C474" i="1"/>
  <c r="B474" i="1"/>
  <c r="A474" i="1"/>
  <c r="S473" i="1"/>
  <c r="R473" i="1"/>
  <c r="Q473" i="1"/>
  <c r="P473" i="1"/>
  <c r="O473" i="1"/>
  <c r="N473" i="1"/>
  <c r="M473" i="1"/>
  <c r="L473" i="1"/>
  <c r="K473" i="1"/>
  <c r="J473" i="1"/>
  <c r="I473" i="1"/>
  <c r="H473" i="1"/>
  <c r="G473" i="1"/>
  <c r="F473" i="1"/>
  <c r="E473" i="1"/>
  <c r="D473" i="1"/>
  <c r="C473" i="1"/>
  <c r="B473" i="1"/>
  <c r="A473" i="1"/>
  <c r="S472" i="1"/>
  <c r="R472" i="1"/>
  <c r="Q472" i="1"/>
  <c r="P472" i="1"/>
  <c r="O472" i="1"/>
  <c r="N472" i="1"/>
  <c r="M472" i="1"/>
  <c r="L472" i="1"/>
  <c r="K472" i="1"/>
  <c r="J472" i="1"/>
  <c r="I472" i="1"/>
  <c r="H472" i="1"/>
  <c r="G472" i="1"/>
  <c r="F472" i="1"/>
  <c r="E472" i="1"/>
  <c r="D472" i="1"/>
  <c r="C472" i="1"/>
  <c r="B472" i="1"/>
  <c r="A472" i="1"/>
  <c r="S471" i="1"/>
  <c r="R471" i="1"/>
  <c r="Q471" i="1"/>
  <c r="P471" i="1"/>
  <c r="O471" i="1"/>
  <c r="N471" i="1"/>
  <c r="M471" i="1"/>
  <c r="L471" i="1"/>
  <c r="K471" i="1"/>
  <c r="J471" i="1"/>
  <c r="I471" i="1"/>
  <c r="H471" i="1"/>
  <c r="G471" i="1"/>
  <c r="F471" i="1"/>
  <c r="E471" i="1"/>
  <c r="D471" i="1"/>
  <c r="C471" i="1"/>
  <c r="B471" i="1"/>
  <c r="A471" i="1"/>
  <c r="S470" i="1"/>
  <c r="R470" i="1"/>
  <c r="Q470" i="1"/>
  <c r="P470" i="1"/>
  <c r="O470" i="1"/>
  <c r="N470" i="1"/>
  <c r="M470" i="1"/>
  <c r="L470" i="1"/>
  <c r="K470" i="1"/>
  <c r="J470" i="1"/>
  <c r="I470" i="1"/>
  <c r="H470" i="1"/>
  <c r="G470" i="1"/>
  <c r="F470" i="1"/>
  <c r="E470" i="1"/>
  <c r="D470" i="1"/>
  <c r="C470" i="1"/>
  <c r="B470" i="1"/>
  <c r="A470" i="1"/>
  <c r="S469" i="1"/>
  <c r="R469" i="1"/>
  <c r="Q469" i="1"/>
  <c r="P469" i="1"/>
  <c r="O469" i="1"/>
  <c r="N469" i="1"/>
  <c r="M469" i="1"/>
  <c r="L469" i="1"/>
  <c r="K469" i="1"/>
  <c r="J469" i="1"/>
  <c r="I469" i="1"/>
  <c r="H469" i="1"/>
  <c r="G469" i="1"/>
  <c r="F469" i="1"/>
  <c r="E469" i="1"/>
  <c r="D469" i="1"/>
  <c r="C469" i="1"/>
  <c r="B469" i="1"/>
  <c r="A469" i="1"/>
  <c r="S468" i="1"/>
  <c r="R468" i="1"/>
  <c r="Q468" i="1"/>
  <c r="P468" i="1"/>
  <c r="O468" i="1"/>
  <c r="N468" i="1"/>
  <c r="M468" i="1"/>
  <c r="L468" i="1"/>
  <c r="K468" i="1"/>
  <c r="J468" i="1"/>
  <c r="I468" i="1"/>
  <c r="H468" i="1"/>
  <c r="G468" i="1"/>
  <c r="F468" i="1"/>
  <c r="E468" i="1"/>
  <c r="D468" i="1"/>
  <c r="C468" i="1"/>
  <c r="B468" i="1"/>
  <c r="A468" i="1"/>
  <c r="S467" i="1"/>
  <c r="R467" i="1"/>
  <c r="Q467" i="1"/>
  <c r="P467" i="1"/>
  <c r="O467" i="1"/>
  <c r="N467" i="1"/>
  <c r="M467" i="1"/>
  <c r="L467" i="1"/>
  <c r="K467" i="1"/>
  <c r="J467" i="1"/>
  <c r="I467" i="1"/>
  <c r="H467" i="1"/>
  <c r="G467" i="1"/>
  <c r="F467" i="1"/>
  <c r="E467" i="1"/>
  <c r="D467" i="1"/>
  <c r="C467" i="1"/>
  <c r="B467" i="1"/>
  <c r="A467" i="1"/>
  <c r="S466" i="1"/>
  <c r="R466" i="1"/>
  <c r="Q466" i="1"/>
  <c r="P466" i="1"/>
  <c r="O466" i="1"/>
  <c r="N466" i="1"/>
  <c r="M466" i="1"/>
  <c r="L466" i="1"/>
  <c r="K466" i="1"/>
  <c r="J466" i="1"/>
  <c r="I466" i="1"/>
  <c r="H466" i="1"/>
  <c r="G466" i="1"/>
  <c r="F466" i="1"/>
  <c r="E466" i="1"/>
  <c r="D466" i="1"/>
  <c r="C466" i="1"/>
  <c r="B466" i="1"/>
  <c r="A466" i="1"/>
  <c r="S465" i="1"/>
  <c r="R465" i="1"/>
  <c r="Q465" i="1"/>
  <c r="P465" i="1"/>
  <c r="O465" i="1"/>
  <c r="N465" i="1"/>
  <c r="M465" i="1"/>
  <c r="L465" i="1"/>
  <c r="K465" i="1"/>
  <c r="J465" i="1"/>
  <c r="I465" i="1"/>
  <c r="H465" i="1"/>
  <c r="G465" i="1"/>
  <c r="F465" i="1"/>
  <c r="E465" i="1"/>
  <c r="D465" i="1"/>
  <c r="C465" i="1"/>
  <c r="B465" i="1"/>
  <c r="A465" i="1"/>
  <c r="S464" i="1"/>
  <c r="R464" i="1"/>
  <c r="Q464" i="1"/>
  <c r="P464" i="1"/>
  <c r="O464" i="1"/>
  <c r="N464" i="1"/>
  <c r="M464" i="1"/>
  <c r="L464" i="1"/>
  <c r="K464" i="1"/>
  <c r="J464" i="1"/>
  <c r="I464" i="1"/>
  <c r="H464" i="1"/>
  <c r="G464" i="1"/>
  <c r="F464" i="1"/>
  <c r="E464" i="1"/>
  <c r="D464" i="1"/>
  <c r="C464" i="1"/>
  <c r="B464" i="1"/>
  <c r="A464" i="1"/>
  <c r="S463" i="1"/>
  <c r="R463" i="1"/>
  <c r="Q463" i="1"/>
  <c r="P463" i="1"/>
  <c r="O463" i="1"/>
  <c r="N463" i="1"/>
  <c r="M463" i="1"/>
  <c r="L463" i="1"/>
  <c r="K463" i="1"/>
  <c r="J463" i="1"/>
  <c r="I463" i="1"/>
  <c r="H463" i="1"/>
  <c r="G463" i="1"/>
  <c r="F463" i="1"/>
  <c r="E463" i="1"/>
  <c r="D463" i="1"/>
  <c r="C463" i="1"/>
  <c r="B463" i="1"/>
  <c r="A463" i="1"/>
  <c r="S462" i="1"/>
  <c r="R462" i="1"/>
  <c r="Q462" i="1"/>
  <c r="P462" i="1"/>
  <c r="O462" i="1"/>
  <c r="N462" i="1"/>
  <c r="M462" i="1"/>
  <c r="L462" i="1"/>
  <c r="K462" i="1"/>
  <c r="J462" i="1"/>
  <c r="I462" i="1"/>
  <c r="H462" i="1"/>
  <c r="G462" i="1"/>
  <c r="F462" i="1"/>
  <c r="E462" i="1"/>
  <c r="D462" i="1"/>
  <c r="C462" i="1"/>
  <c r="B462" i="1"/>
  <c r="A462" i="1"/>
  <c r="S461" i="1"/>
  <c r="R461" i="1"/>
  <c r="Q461" i="1"/>
  <c r="P461" i="1"/>
  <c r="O461" i="1"/>
  <c r="N461" i="1"/>
  <c r="M461" i="1"/>
  <c r="L461" i="1"/>
  <c r="K461" i="1"/>
  <c r="J461" i="1"/>
  <c r="I461" i="1"/>
  <c r="H461" i="1"/>
  <c r="G461" i="1"/>
  <c r="F461" i="1"/>
  <c r="E461" i="1"/>
  <c r="D461" i="1"/>
  <c r="C461" i="1"/>
  <c r="B461" i="1"/>
  <c r="A461" i="1"/>
  <c r="S460" i="1"/>
  <c r="R460" i="1"/>
  <c r="Q460" i="1"/>
  <c r="P460" i="1"/>
  <c r="O460" i="1"/>
  <c r="N460" i="1"/>
  <c r="M460" i="1"/>
  <c r="L460" i="1"/>
  <c r="K460" i="1"/>
  <c r="J460" i="1"/>
  <c r="I460" i="1"/>
  <c r="H460" i="1"/>
  <c r="G460" i="1"/>
  <c r="F460" i="1"/>
  <c r="E460" i="1"/>
  <c r="D460" i="1"/>
  <c r="C460" i="1"/>
  <c r="B460" i="1"/>
  <c r="A460" i="1"/>
  <c r="S459" i="1"/>
  <c r="R459" i="1"/>
  <c r="Q459" i="1"/>
  <c r="P459" i="1"/>
  <c r="O459" i="1"/>
  <c r="N459" i="1"/>
  <c r="M459" i="1"/>
  <c r="L459" i="1"/>
  <c r="K459" i="1"/>
  <c r="J459" i="1"/>
  <c r="I459" i="1"/>
  <c r="H459" i="1"/>
  <c r="G459" i="1"/>
  <c r="F459" i="1"/>
  <c r="E459" i="1"/>
  <c r="D459" i="1"/>
  <c r="C459" i="1"/>
  <c r="B459" i="1"/>
  <c r="A459" i="1"/>
  <c r="S458" i="1"/>
  <c r="R458" i="1"/>
  <c r="Q458" i="1"/>
  <c r="P458" i="1"/>
  <c r="O458" i="1"/>
  <c r="N458" i="1"/>
  <c r="M458" i="1"/>
  <c r="L458" i="1"/>
  <c r="K458" i="1"/>
  <c r="J458" i="1"/>
  <c r="I458" i="1"/>
  <c r="H458" i="1"/>
  <c r="G458" i="1"/>
  <c r="F458" i="1"/>
  <c r="E458" i="1"/>
  <c r="D458" i="1"/>
  <c r="C458" i="1"/>
  <c r="B458" i="1"/>
  <c r="A458" i="1"/>
  <c r="S457" i="1"/>
  <c r="R457" i="1"/>
  <c r="Q457" i="1"/>
  <c r="P457" i="1"/>
  <c r="O457" i="1"/>
  <c r="N457" i="1"/>
  <c r="M457" i="1"/>
  <c r="L457" i="1"/>
  <c r="K457" i="1"/>
  <c r="J457" i="1"/>
  <c r="I457" i="1"/>
  <c r="H457" i="1"/>
  <c r="G457" i="1"/>
  <c r="F457" i="1"/>
  <c r="E457" i="1"/>
  <c r="D457" i="1"/>
  <c r="C457" i="1"/>
  <c r="B457" i="1"/>
  <c r="A457" i="1"/>
  <c r="S456" i="1"/>
  <c r="R456" i="1"/>
  <c r="Q456" i="1"/>
  <c r="P456" i="1"/>
  <c r="O456" i="1"/>
  <c r="N456" i="1"/>
  <c r="M456" i="1"/>
  <c r="L456" i="1"/>
  <c r="K456" i="1"/>
  <c r="J456" i="1"/>
  <c r="I456" i="1"/>
  <c r="H456" i="1"/>
  <c r="G456" i="1"/>
  <c r="F456" i="1"/>
  <c r="E456" i="1"/>
  <c r="D456" i="1"/>
  <c r="C456" i="1"/>
  <c r="B456" i="1"/>
  <c r="A456" i="1"/>
  <c r="S455" i="1"/>
  <c r="R455" i="1"/>
  <c r="Q455" i="1"/>
  <c r="P455" i="1"/>
  <c r="O455" i="1"/>
  <c r="N455" i="1"/>
  <c r="M455" i="1"/>
  <c r="L455" i="1"/>
  <c r="K455" i="1"/>
  <c r="J455" i="1"/>
  <c r="I455" i="1"/>
  <c r="H455" i="1"/>
  <c r="G455" i="1"/>
  <c r="F455" i="1"/>
  <c r="E455" i="1"/>
  <c r="D455" i="1"/>
  <c r="C455" i="1"/>
  <c r="B455" i="1"/>
  <c r="A455" i="1"/>
  <c r="S454" i="1"/>
  <c r="R454" i="1"/>
  <c r="Q454" i="1"/>
  <c r="P454" i="1"/>
  <c r="O454" i="1"/>
  <c r="N454" i="1"/>
  <c r="M454" i="1"/>
  <c r="L454" i="1"/>
  <c r="K454" i="1"/>
  <c r="J454" i="1"/>
  <c r="I454" i="1"/>
  <c r="H454" i="1"/>
  <c r="G454" i="1"/>
  <c r="F454" i="1"/>
  <c r="E454" i="1"/>
  <c r="D454" i="1"/>
  <c r="C454" i="1"/>
  <c r="B454" i="1"/>
  <c r="A454" i="1"/>
  <c r="S453" i="1"/>
  <c r="R453" i="1"/>
  <c r="Q453" i="1"/>
  <c r="P453" i="1"/>
  <c r="O453" i="1"/>
  <c r="N453" i="1"/>
  <c r="M453" i="1"/>
  <c r="L453" i="1"/>
  <c r="K453" i="1"/>
  <c r="J453" i="1"/>
  <c r="I453" i="1"/>
  <c r="H453" i="1"/>
  <c r="G453" i="1"/>
  <c r="F453" i="1"/>
  <c r="E453" i="1"/>
  <c r="D453" i="1"/>
  <c r="C453" i="1"/>
  <c r="B453" i="1"/>
  <c r="A453" i="1"/>
  <c r="S452" i="1"/>
  <c r="R452" i="1"/>
  <c r="Q452" i="1"/>
  <c r="P452" i="1"/>
  <c r="O452" i="1"/>
  <c r="N452" i="1"/>
  <c r="M452" i="1"/>
  <c r="L452" i="1"/>
  <c r="K452" i="1"/>
  <c r="J452" i="1"/>
  <c r="I452" i="1"/>
  <c r="H452" i="1"/>
  <c r="G452" i="1"/>
  <c r="F452" i="1"/>
  <c r="E452" i="1"/>
  <c r="D452" i="1"/>
  <c r="C452" i="1"/>
  <c r="B452" i="1"/>
  <c r="A452" i="1"/>
  <c r="S451" i="1"/>
  <c r="R451" i="1"/>
  <c r="Q451" i="1"/>
  <c r="P451" i="1"/>
  <c r="O451" i="1"/>
  <c r="N451" i="1"/>
  <c r="M451" i="1"/>
  <c r="L451" i="1"/>
  <c r="K451" i="1"/>
  <c r="J451" i="1"/>
  <c r="I451" i="1"/>
  <c r="H451" i="1"/>
  <c r="G451" i="1"/>
  <c r="F451" i="1"/>
  <c r="E451" i="1"/>
  <c r="D451" i="1"/>
  <c r="C451" i="1"/>
  <c r="B451" i="1"/>
  <c r="A451" i="1"/>
  <c r="S450" i="1"/>
  <c r="R450" i="1"/>
  <c r="Q450" i="1"/>
  <c r="P450" i="1"/>
  <c r="O450" i="1"/>
  <c r="N450" i="1"/>
  <c r="M450" i="1"/>
  <c r="L450" i="1"/>
  <c r="K450" i="1"/>
  <c r="J450" i="1"/>
  <c r="I450" i="1"/>
  <c r="H450" i="1"/>
  <c r="G450" i="1"/>
  <c r="F450" i="1"/>
  <c r="E450" i="1"/>
  <c r="D450" i="1"/>
  <c r="C450" i="1"/>
  <c r="B450" i="1"/>
  <c r="A450" i="1"/>
  <c r="S449" i="1"/>
  <c r="R449" i="1"/>
  <c r="Q449" i="1"/>
  <c r="P449" i="1"/>
  <c r="O449" i="1"/>
  <c r="N449" i="1"/>
  <c r="M449" i="1"/>
  <c r="L449" i="1"/>
  <c r="K449" i="1"/>
  <c r="J449" i="1"/>
  <c r="I449" i="1"/>
  <c r="H449" i="1"/>
  <c r="G449" i="1"/>
  <c r="F449" i="1"/>
  <c r="E449" i="1"/>
  <c r="D449" i="1"/>
  <c r="C449" i="1"/>
  <c r="B449" i="1"/>
  <c r="A449" i="1"/>
  <c r="S448" i="1"/>
  <c r="R448" i="1"/>
  <c r="Q448" i="1"/>
  <c r="P448" i="1"/>
  <c r="O448" i="1"/>
  <c r="N448" i="1"/>
  <c r="M448" i="1"/>
  <c r="L448" i="1"/>
  <c r="K448" i="1"/>
  <c r="J448" i="1"/>
  <c r="I448" i="1"/>
  <c r="H448" i="1"/>
  <c r="G448" i="1"/>
  <c r="F448" i="1"/>
  <c r="E448" i="1"/>
  <c r="D448" i="1"/>
  <c r="C448" i="1"/>
  <c r="B448" i="1"/>
  <c r="A448" i="1"/>
  <c r="S447" i="1"/>
  <c r="R447" i="1"/>
  <c r="Q447" i="1"/>
  <c r="P447" i="1"/>
  <c r="O447" i="1"/>
  <c r="N447" i="1"/>
  <c r="M447" i="1"/>
  <c r="L447" i="1"/>
  <c r="K447" i="1"/>
  <c r="J447" i="1"/>
  <c r="I447" i="1"/>
  <c r="H447" i="1"/>
  <c r="G447" i="1"/>
  <c r="F447" i="1"/>
  <c r="E447" i="1"/>
  <c r="D447" i="1"/>
  <c r="C447" i="1"/>
  <c r="B447" i="1"/>
  <c r="A447" i="1"/>
  <c r="S446" i="1"/>
  <c r="R446" i="1"/>
  <c r="Q446" i="1"/>
  <c r="P446" i="1"/>
  <c r="O446" i="1"/>
  <c r="N446" i="1"/>
  <c r="M446" i="1"/>
  <c r="L446" i="1"/>
  <c r="K446" i="1"/>
  <c r="J446" i="1"/>
  <c r="I446" i="1"/>
  <c r="H446" i="1"/>
  <c r="G446" i="1"/>
  <c r="F446" i="1"/>
  <c r="E446" i="1"/>
  <c r="D446" i="1"/>
  <c r="C446" i="1"/>
  <c r="B446" i="1"/>
  <c r="A446" i="1"/>
  <c r="S445" i="1"/>
  <c r="R445" i="1"/>
  <c r="Q445" i="1"/>
  <c r="P445" i="1"/>
  <c r="O445" i="1"/>
  <c r="N445" i="1"/>
  <c r="M445" i="1"/>
  <c r="L445" i="1"/>
  <c r="K445" i="1"/>
  <c r="J445" i="1"/>
  <c r="I445" i="1"/>
  <c r="H445" i="1"/>
  <c r="G445" i="1"/>
  <c r="F445" i="1"/>
  <c r="E445" i="1"/>
  <c r="D445" i="1"/>
  <c r="C445" i="1"/>
  <c r="B445" i="1"/>
  <c r="A445" i="1"/>
  <c r="S444" i="1"/>
  <c r="R444" i="1"/>
  <c r="Q444" i="1"/>
  <c r="P444" i="1"/>
  <c r="O444" i="1"/>
  <c r="N444" i="1"/>
  <c r="M444" i="1"/>
  <c r="L444" i="1"/>
  <c r="K444" i="1"/>
  <c r="J444" i="1"/>
  <c r="I444" i="1"/>
  <c r="H444" i="1"/>
  <c r="G444" i="1"/>
  <c r="F444" i="1"/>
  <c r="E444" i="1"/>
  <c r="D444" i="1"/>
  <c r="C444" i="1"/>
  <c r="B444" i="1"/>
  <c r="A444" i="1"/>
  <c r="S443" i="1"/>
  <c r="R443" i="1"/>
  <c r="Q443" i="1"/>
  <c r="P443" i="1"/>
  <c r="O443" i="1"/>
  <c r="N443" i="1"/>
  <c r="M443" i="1"/>
  <c r="L443" i="1"/>
  <c r="K443" i="1"/>
  <c r="J443" i="1"/>
  <c r="I443" i="1"/>
  <c r="H443" i="1"/>
  <c r="G443" i="1"/>
  <c r="F443" i="1"/>
  <c r="E443" i="1"/>
  <c r="D443" i="1"/>
  <c r="C443" i="1"/>
  <c r="B443" i="1"/>
  <c r="A443" i="1"/>
  <c r="S442" i="1"/>
  <c r="R442" i="1"/>
  <c r="Q442" i="1"/>
  <c r="P442" i="1"/>
  <c r="O442" i="1"/>
  <c r="N442" i="1"/>
  <c r="M442" i="1"/>
  <c r="L442" i="1"/>
  <c r="K442" i="1"/>
  <c r="J442" i="1"/>
  <c r="I442" i="1"/>
  <c r="H442" i="1"/>
  <c r="G442" i="1"/>
  <c r="F442" i="1"/>
  <c r="E442" i="1"/>
  <c r="D442" i="1"/>
  <c r="C442" i="1"/>
  <c r="B442" i="1"/>
  <c r="A442" i="1"/>
  <c r="S441" i="1"/>
  <c r="R441" i="1"/>
  <c r="Q441" i="1"/>
  <c r="P441" i="1"/>
  <c r="O441" i="1"/>
  <c r="N441" i="1"/>
  <c r="M441" i="1"/>
  <c r="L441" i="1"/>
  <c r="K441" i="1"/>
  <c r="J441" i="1"/>
  <c r="I441" i="1"/>
  <c r="H441" i="1"/>
  <c r="G441" i="1"/>
  <c r="F441" i="1"/>
  <c r="E441" i="1"/>
  <c r="D441" i="1"/>
  <c r="C441" i="1"/>
  <c r="B441" i="1"/>
  <c r="A441" i="1"/>
  <c r="S440" i="1"/>
  <c r="R440" i="1"/>
  <c r="Q440" i="1"/>
  <c r="P440" i="1"/>
  <c r="O440" i="1"/>
  <c r="N440" i="1"/>
  <c r="M440" i="1"/>
  <c r="L440" i="1"/>
  <c r="K440" i="1"/>
  <c r="J440" i="1"/>
  <c r="I440" i="1"/>
  <c r="H440" i="1"/>
  <c r="G440" i="1"/>
  <c r="F440" i="1"/>
  <c r="E440" i="1"/>
  <c r="D440" i="1"/>
  <c r="C440" i="1"/>
  <c r="B440" i="1"/>
  <c r="A440" i="1"/>
  <c r="S439" i="1"/>
  <c r="R439" i="1"/>
  <c r="Q439" i="1"/>
  <c r="P439" i="1"/>
  <c r="O439" i="1"/>
  <c r="N439" i="1"/>
  <c r="M439" i="1"/>
  <c r="L439" i="1"/>
  <c r="K439" i="1"/>
  <c r="J439" i="1"/>
  <c r="I439" i="1"/>
  <c r="H439" i="1"/>
  <c r="G439" i="1"/>
  <c r="F439" i="1"/>
  <c r="E439" i="1"/>
  <c r="D439" i="1"/>
  <c r="C439" i="1"/>
  <c r="B439" i="1"/>
  <c r="A439" i="1"/>
  <c r="S438" i="1"/>
  <c r="R438" i="1"/>
  <c r="Q438" i="1"/>
  <c r="P438" i="1"/>
  <c r="O438" i="1"/>
  <c r="N438" i="1"/>
  <c r="M438" i="1"/>
  <c r="L438" i="1"/>
  <c r="K438" i="1"/>
  <c r="J438" i="1"/>
  <c r="I438" i="1"/>
  <c r="H438" i="1"/>
  <c r="G438" i="1"/>
  <c r="F438" i="1"/>
  <c r="E438" i="1"/>
  <c r="D438" i="1"/>
  <c r="C438" i="1"/>
  <c r="B438" i="1"/>
  <c r="A438" i="1"/>
  <c r="S437" i="1"/>
  <c r="R437" i="1"/>
  <c r="Q437" i="1"/>
  <c r="P437" i="1"/>
  <c r="O437" i="1"/>
  <c r="N437" i="1"/>
  <c r="M437" i="1"/>
  <c r="L437" i="1"/>
  <c r="K437" i="1"/>
  <c r="J437" i="1"/>
  <c r="I437" i="1"/>
  <c r="H437" i="1"/>
  <c r="G437" i="1"/>
  <c r="F437" i="1"/>
  <c r="E437" i="1"/>
  <c r="D437" i="1"/>
  <c r="C437" i="1"/>
  <c r="B437" i="1"/>
  <c r="A437" i="1"/>
  <c r="S436" i="1"/>
  <c r="R436" i="1"/>
  <c r="Q436" i="1"/>
  <c r="P436" i="1"/>
  <c r="O436" i="1"/>
  <c r="N436" i="1"/>
  <c r="M436" i="1"/>
  <c r="L436" i="1"/>
  <c r="K436" i="1"/>
  <c r="J436" i="1"/>
  <c r="I436" i="1"/>
  <c r="H436" i="1"/>
  <c r="G436" i="1"/>
  <c r="F436" i="1"/>
  <c r="E436" i="1"/>
  <c r="D436" i="1"/>
  <c r="C436" i="1"/>
  <c r="B436" i="1"/>
  <c r="A436" i="1"/>
  <c r="S435" i="1"/>
  <c r="R435" i="1"/>
  <c r="Q435" i="1"/>
  <c r="P435" i="1"/>
  <c r="O435" i="1"/>
  <c r="N435" i="1"/>
  <c r="M435" i="1"/>
  <c r="L435" i="1"/>
  <c r="K435" i="1"/>
  <c r="J435" i="1"/>
  <c r="I435" i="1"/>
  <c r="H435" i="1"/>
  <c r="G435" i="1"/>
  <c r="F435" i="1"/>
  <c r="E435" i="1"/>
  <c r="D435" i="1"/>
  <c r="C435" i="1"/>
  <c r="B435" i="1"/>
  <c r="A435" i="1"/>
  <c r="S434" i="1"/>
  <c r="R434" i="1"/>
  <c r="Q434" i="1"/>
  <c r="P434" i="1"/>
  <c r="O434" i="1"/>
  <c r="N434" i="1"/>
  <c r="M434" i="1"/>
  <c r="L434" i="1"/>
  <c r="K434" i="1"/>
  <c r="J434" i="1"/>
  <c r="I434" i="1"/>
  <c r="H434" i="1"/>
  <c r="G434" i="1"/>
  <c r="F434" i="1"/>
  <c r="E434" i="1"/>
  <c r="D434" i="1"/>
  <c r="C434" i="1"/>
  <c r="B434" i="1"/>
  <c r="A434" i="1"/>
  <c r="S433" i="1"/>
  <c r="R433" i="1"/>
  <c r="Q433" i="1"/>
  <c r="P433" i="1"/>
  <c r="O433" i="1"/>
  <c r="N433" i="1"/>
  <c r="M433" i="1"/>
  <c r="L433" i="1"/>
  <c r="K433" i="1"/>
  <c r="J433" i="1"/>
  <c r="I433" i="1"/>
  <c r="H433" i="1"/>
  <c r="G433" i="1"/>
  <c r="F433" i="1"/>
  <c r="E433" i="1"/>
  <c r="D433" i="1"/>
  <c r="C433" i="1"/>
  <c r="B433" i="1"/>
  <c r="A433" i="1"/>
  <c r="S432" i="1"/>
  <c r="R432" i="1"/>
  <c r="Q432" i="1"/>
  <c r="P432" i="1"/>
  <c r="O432" i="1"/>
  <c r="N432" i="1"/>
  <c r="M432" i="1"/>
  <c r="L432" i="1"/>
  <c r="K432" i="1"/>
  <c r="J432" i="1"/>
  <c r="I432" i="1"/>
  <c r="H432" i="1"/>
  <c r="G432" i="1"/>
  <c r="F432" i="1"/>
  <c r="E432" i="1"/>
  <c r="D432" i="1"/>
  <c r="C432" i="1"/>
  <c r="B432" i="1"/>
  <c r="A432" i="1"/>
  <c r="S431" i="1"/>
  <c r="R431" i="1"/>
  <c r="Q431" i="1"/>
  <c r="P431" i="1"/>
  <c r="O431" i="1"/>
  <c r="N431" i="1"/>
  <c r="M431" i="1"/>
  <c r="L431" i="1"/>
  <c r="K431" i="1"/>
  <c r="J431" i="1"/>
  <c r="I431" i="1"/>
  <c r="H431" i="1"/>
  <c r="G431" i="1"/>
  <c r="F431" i="1"/>
  <c r="E431" i="1"/>
  <c r="D431" i="1"/>
  <c r="C431" i="1"/>
  <c r="B431" i="1"/>
  <c r="A431" i="1"/>
  <c r="S430" i="1"/>
  <c r="R430" i="1"/>
  <c r="Q430" i="1"/>
  <c r="P430" i="1"/>
  <c r="O430" i="1"/>
  <c r="N430" i="1"/>
  <c r="M430" i="1"/>
  <c r="L430" i="1"/>
  <c r="K430" i="1"/>
  <c r="J430" i="1"/>
  <c r="I430" i="1"/>
  <c r="H430" i="1"/>
  <c r="G430" i="1"/>
  <c r="F430" i="1"/>
  <c r="E430" i="1"/>
  <c r="D430" i="1"/>
  <c r="C430" i="1"/>
  <c r="B430" i="1"/>
  <c r="A430" i="1"/>
  <c r="S429" i="1"/>
  <c r="R429" i="1"/>
  <c r="Q429" i="1"/>
  <c r="P429" i="1"/>
  <c r="O429" i="1"/>
  <c r="N429" i="1"/>
  <c r="M429" i="1"/>
  <c r="L429" i="1"/>
  <c r="K429" i="1"/>
  <c r="J429" i="1"/>
  <c r="I429" i="1"/>
  <c r="H429" i="1"/>
  <c r="G429" i="1"/>
  <c r="F429" i="1"/>
  <c r="E429" i="1"/>
  <c r="D429" i="1"/>
  <c r="C429" i="1"/>
  <c r="B429" i="1"/>
  <c r="A429" i="1"/>
  <c r="S428" i="1"/>
  <c r="R428" i="1"/>
  <c r="Q428" i="1"/>
  <c r="P428" i="1"/>
  <c r="O428" i="1"/>
  <c r="N428" i="1"/>
  <c r="M428" i="1"/>
  <c r="L428" i="1"/>
  <c r="K428" i="1"/>
  <c r="J428" i="1"/>
  <c r="I428" i="1"/>
  <c r="H428" i="1"/>
  <c r="G428" i="1"/>
  <c r="F428" i="1"/>
  <c r="E428" i="1"/>
  <c r="D428" i="1"/>
  <c r="C428" i="1"/>
  <c r="B428" i="1"/>
  <c r="A428" i="1"/>
  <c r="S427" i="1"/>
  <c r="R427" i="1"/>
  <c r="Q427" i="1"/>
  <c r="P427" i="1"/>
  <c r="O427" i="1"/>
  <c r="N427" i="1"/>
  <c r="M427" i="1"/>
  <c r="L427" i="1"/>
  <c r="K427" i="1"/>
  <c r="J427" i="1"/>
  <c r="I427" i="1"/>
  <c r="H427" i="1"/>
  <c r="G427" i="1"/>
  <c r="F427" i="1"/>
  <c r="E427" i="1"/>
  <c r="D427" i="1"/>
  <c r="C427" i="1"/>
  <c r="B427" i="1"/>
  <c r="A427" i="1"/>
  <c r="S426" i="1"/>
  <c r="R426" i="1"/>
  <c r="Q426" i="1"/>
  <c r="P426" i="1"/>
  <c r="O426" i="1"/>
  <c r="N426" i="1"/>
  <c r="M426" i="1"/>
  <c r="L426" i="1"/>
  <c r="K426" i="1"/>
  <c r="J426" i="1"/>
  <c r="I426" i="1"/>
  <c r="H426" i="1"/>
  <c r="G426" i="1"/>
  <c r="F426" i="1"/>
  <c r="E426" i="1"/>
  <c r="D426" i="1"/>
  <c r="C426" i="1"/>
  <c r="B426" i="1"/>
  <c r="A426" i="1"/>
  <c r="S425" i="1"/>
  <c r="R425" i="1"/>
  <c r="Q425" i="1"/>
  <c r="P425" i="1"/>
  <c r="O425" i="1"/>
  <c r="N425" i="1"/>
  <c r="M425" i="1"/>
  <c r="L425" i="1"/>
  <c r="K425" i="1"/>
  <c r="J425" i="1"/>
  <c r="I425" i="1"/>
  <c r="H425" i="1"/>
  <c r="G425" i="1"/>
  <c r="F425" i="1"/>
  <c r="E425" i="1"/>
  <c r="D425" i="1"/>
  <c r="C425" i="1"/>
  <c r="B425" i="1"/>
  <c r="A425" i="1"/>
  <c r="S424" i="1"/>
  <c r="R424" i="1"/>
  <c r="Q424" i="1"/>
  <c r="P424" i="1"/>
  <c r="O424" i="1"/>
  <c r="N424" i="1"/>
  <c r="M424" i="1"/>
  <c r="L424" i="1"/>
  <c r="K424" i="1"/>
  <c r="J424" i="1"/>
  <c r="I424" i="1"/>
  <c r="H424" i="1"/>
  <c r="G424" i="1"/>
  <c r="F424" i="1"/>
  <c r="E424" i="1"/>
  <c r="D424" i="1"/>
  <c r="C424" i="1"/>
  <c r="B424" i="1"/>
  <c r="A424" i="1"/>
  <c r="S423" i="1"/>
  <c r="R423" i="1"/>
  <c r="Q423" i="1"/>
  <c r="P423" i="1"/>
  <c r="O423" i="1"/>
  <c r="N423" i="1"/>
  <c r="M423" i="1"/>
  <c r="L423" i="1"/>
  <c r="K423" i="1"/>
  <c r="J423" i="1"/>
  <c r="I423" i="1"/>
  <c r="H423" i="1"/>
  <c r="G423" i="1"/>
  <c r="F423" i="1"/>
  <c r="E423" i="1"/>
  <c r="D423" i="1"/>
  <c r="C423" i="1"/>
  <c r="B423" i="1"/>
  <c r="A423" i="1"/>
  <c r="S422" i="1"/>
  <c r="R422" i="1"/>
  <c r="Q422" i="1"/>
  <c r="P422" i="1"/>
  <c r="O422" i="1"/>
  <c r="N422" i="1"/>
  <c r="M422" i="1"/>
  <c r="L422" i="1"/>
  <c r="K422" i="1"/>
  <c r="J422" i="1"/>
  <c r="I422" i="1"/>
  <c r="H422" i="1"/>
  <c r="G422" i="1"/>
  <c r="F422" i="1"/>
  <c r="E422" i="1"/>
  <c r="D422" i="1"/>
  <c r="C422" i="1"/>
  <c r="B422" i="1"/>
  <c r="A422" i="1"/>
  <c r="S421" i="1"/>
  <c r="R421" i="1"/>
  <c r="Q421" i="1"/>
  <c r="P421" i="1"/>
  <c r="O421" i="1"/>
  <c r="N421" i="1"/>
  <c r="M421" i="1"/>
  <c r="L421" i="1"/>
  <c r="K421" i="1"/>
  <c r="J421" i="1"/>
  <c r="I421" i="1"/>
  <c r="H421" i="1"/>
  <c r="G421" i="1"/>
  <c r="F421" i="1"/>
  <c r="E421" i="1"/>
  <c r="D421" i="1"/>
  <c r="C421" i="1"/>
  <c r="B421" i="1"/>
  <c r="A421" i="1"/>
  <c r="S420" i="1"/>
  <c r="R420" i="1"/>
  <c r="Q420" i="1"/>
  <c r="P420" i="1"/>
  <c r="O420" i="1"/>
  <c r="N420" i="1"/>
  <c r="M420" i="1"/>
  <c r="L420" i="1"/>
  <c r="K420" i="1"/>
  <c r="J420" i="1"/>
  <c r="I420" i="1"/>
  <c r="H420" i="1"/>
  <c r="G420" i="1"/>
  <c r="F420" i="1"/>
  <c r="E420" i="1"/>
  <c r="D420" i="1"/>
  <c r="C420" i="1"/>
  <c r="B420" i="1"/>
  <c r="A420" i="1"/>
  <c r="S419" i="1"/>
  <c r="R419" i="1"/>
  <c r="Q419" i="1"/>
  <c r="P419" i="1"/>
  <c r="O419" i="1"/>
  <c r="N419" i="1"/>
  <c r="M419" i="1"/>
  <c r="L419" i="1"/>
  <c r="K419" i="1"/>
  <c r="J419" i="1"/>
  <c r="I419" i="1"/>
  <c r="H419" i="1"/>
  <c r="G419" i="1"/>
  <c r="F419" i="1"/>
  <c r="E419" i="1"/>
  <c r="D419" i="1"/>
  <c r="C419" i="1"/>
  <c r="B419" i="1"/>
  <c r="A419" i="1"/>
  <c r="S418" i="1"/>
  <c r="R418" i="1"/>
  <c r="Q418" i="1"/>
  <c r="P418" i="1"/>
  <c r="O418" i="1"/>
  <c r="N418" i="1"/>
  <c r="M418" i="1"/>
  <c r="L418" i="1"/>
  <c r="K418" i="1"/>
  <c r="J418" i="1"/>
  <c r="I418" i="1"/>
  <c r="H418" i="1"/>
  <c r="G418" i="1"/>
  <c r="F418" i="1"/>
  <c r="E418" i="1"/>
  <c r="D418" i="1"/>
  <c r="C418" i="1"/>
  <c r="B418" i="1"/>
  <c r="A418" i="1"/>
  <c r="S417" i="1"/>
  <c r="R417" i="1"/>
  <c r="Q417" i="1"/>
  <c r="P417" i="1"/>
  <c r="O417" i="1"/>
  <c r="N417" i="1"/>
  <c r="M417" i="1"/>
  <c r="L417" i="1"/>
  <c r="K417" i="1"/>
  <c r="J417" i="1"/>
  <c r="I417" i="1"/>
  <c r="H417" i="1"/>
  <c r="G417" i="1"/>
  <c r="F417" i="1"/>
  <c r="E417" i="1"/>
  <c r="D417" i="1"/>
  <c r="C417" i="1"/>
  <c r="B417" i="1"/>
  <c r="A417" i="1"/>
  <c r="S416" i="1"/>
  <c r="R416" i="1"/>
  <c r="Q416" i="1"/>
  <c r="P416" i="1"/>
  <c r="O416" i="1"/>
  <c r="N416" i="1"/>
  <c r="M416" i="1"/>
  <c r="L416" i="1"/>
  <c r="K416" i="1"/>
  <c r="J416" i="1"/>
  <c r="I416" i="1"/>
  <c r="H416" i="1"/>
  <c r="G416" i="1"/>
  <c r="F416" i="1"/>
  <c r="E416" i="1"/>
  <c r="D416" i="1"/>
  <c r="C416" i="1"/>
  <c r="B416" i="1"/>
  <c r="A416" i="1"/>
  <c r="S415" i="1"/>
  <c r="R415" i="1"/>
  <c r="Q415" i="1"/>
  <c r="P415" i="1"/>
  <c r="O415" i="1"/>
  <c r="N415" i="1"/>
  <c r="M415" i="1"/>
  <c r="L415" i="1"/>
  <c r="K415" i="1"/>
  <c r="J415" i="1"/>
  <c r="I415" i="1"/>
  <c r="H415" i="1"/>
  <c r="G415" i="1"/>
  <c r="F415" i="1"/>
  <c r="E415" i="1"/>
  <c r="D415" i="1"/>
  <c r="C415" i="1"/>
  <c r="B415" i="1"/>
  <c r="A415" i="1"/>
  <c r="S414" i="1"/>
  <c r="R414" i="1"/>
  <c r="Q414" i="1"/>
  <c r="P414" i="1"/>
  <c r="O414" i="1"/>
  <c r="N414" i="1"/>
  <c r="M414" i="1"/>
  <c r="L414" i="1"/>
  <c r="K414" i="1"/>
  <c r="J414" i="1"/>
  <c r="I414" i="1"/>
  <c r="H414" i="1"/>
  <c r="G414" i="1"/>
  <c r="F414" i="1"/>
  <c r="E414" i="1"/>
  <c r="D414" i="1"/>
  <c r="C414" i="1"/>
  <c r="B414" i="1"/>
  <c r="A414" i="1"/>
  <c r="S413" i="1"/>
  <c r="R413" i="1"/>
  <c r="Q413" i="1"/>
  <c r="P413" i="1"/>
  <c r="O413" i="1"/>
  <c r="N413" i="1"/>
  <c r="M413" i="1"/>
  <c r="L413" i="1"/>
  <c r="K413" i="1"/>
  <c r="J413" i="1"/>
  <c r="I413" i="1"/>
  <c r="H413" i="1"/>
  <c r="G413" i="1"/>
  <c r="F413" i="1"/>
  <c r="E413" i="1"/>
  <c r="D413" i="1"/>
  <c r="C413" i="1"/>
  <c r="B413" i="1"/>
  <c r="A413" i="1"/>
  <c r="S412" i="1"/>
  <c r="R412" i="1"/>
  <c r="Q412" i="1"/>
  <c r="P412" i="1"/>
  <c r="O412" i="1"/>
  <c r="N412" i="1"/>
  <c r="M412" i="1"/>
  <c r="L412" i="1"/>
  <c r="K412" i="1"/>
  <c r="J412" i="1"/>
  <c r="I412" i="1"/>
  <c r="H412" i="1"/>
  <c r="G412" i="1"/>
  <c r="F412" i="1"/>
  <c r="E412" i="1"/>
  <c r="D412" i="1"/>
  <c r="C412" i="1"/>
  <c r="B412" i="1"/>
  <c r="A412" i="1"/>
  <c r="S411" i="1"/>
  <c r="R411" i="1"/>
  <c r="Q411" i="1"/>
  <c r="P411" i="1"/>
  <c r="O411" i="1"/>
  <c r="N411" i="1"/>
  <c r="M411" i="1"/>
  <c r="L411" i="1"/>
  <c r="K411" i="1"/>
  <c r="J411" i="1"/>
  <c r="I411" i="1"/>
  <c r="H411" i="1"/>
  <c r="G411" i="1"/>
  <c r="F411" i="1"/>
  <c r="E411" i="1"/>
  <c r="D411" i="1"/>
  <c r="C411" i="1"/>
  <c r="B411" i="1"/>
  <c r="A411" i="1"/>
  <c r="S410" i="1"/>
  <c r="R410" i="1"/>
  <c r="Q410" i="1"/>
  <c r="P410" i="1"/>
  <c r="O410" i="1"/>
  <c r="N410" i="1"/>
  <c r="M410" i="1"/>
  <c r="L410" i="1"/>
  <c r="K410" i="1"/>
  <c r="J410" i="1"/>
  <c r="I410" i="1"/>
  <c r="H410" i="1"/>
  <c r="G410" i="1"/>
  <c r="F410" i="1"/>
  <c r="E410" i="1"/>
  <c r="D410" i="1"/>
  <c r="C410" i="1"/>
  <c r="B410" i="1"/>
  <c r="A410" i="1"/>
  <c r="S409" i="1"/>
  <c r="R409" i="1"/>
  <c r="Q409" i="1"/>
  <c r="P409" i="1"/>
  <c r="O409" i="1"/>
  <c r="N409" i="1"/>
  <c r="M409" i="1"/>
  <c r="L409" i="1"/>
  <c r="K409" i="1"/>
  <c r="J409" i="1"/>
  <c r="I409" i="1"/>
  <c r="H409" i="1"/>
  <c r="G409" i="1"/>
  <c r="F409" i="1"/>
  <c r="E409" i="1"/>
  <c r="D409" i="1"/>
  <c r="C409" i="1"/>
  <c r="B409" i="1"/>
  <c r="A409" i="1"/>
  <c r="S408" i="1"/>
  <c r="R408" i="1"/>
  <c r="Q408" i="1"/>
  <c r="P408" i="1"/>
  <c r="O408" i="1"/>
  <c r="N408" i="1"/>
  <c r="M408" i="1"/>
  <c r="L408" i="1"/>
  <c r="K408" i="1"/>
  <c r="J408" i="1"/>
  <c r="I408" i="1"/>
  <c r="H408" i="1"/>
  <c r="G408" i="1"/>
  <c r="F408" i="1"/>
  <c r="E408" i="1"/>
  <c r="D408" i="1"/>
  <c r="C408" i="1"/>
  <c r="B408" i="1"/>
  <c r="A408" i="1"/>
  <c r="S407" i="1"/>
  <c r="R407" i="1"/>
  <c r="Q407" i="1"/>
  <c r="P407" i="1"/>
  <c r="O407" i="1"/>
  <c r="N407" i="1"/>
  <c r="M407" i="1"/>
  <c r="L407" i="1"/>
  <c r="K407" i="1"/>
  <c r="J407" i="1"/>
  <c r="I407" i="1"/>
  <c r="H407" i="1"/>
  <c r="G407" i="1"/>
  <c r="F407" i="1"/>
  <c r="E407" i="1"/>
  <c r="D407" i="1"/>
  <c r="C407" i="1"/>
  <c r="B407" i="1"/>
  <c r="A407" i="1"/>
  <c r="S406" i="1"/>
  <c r="R406" i="1"/>
  <c r="Q406" i="1"/>
  <c r="P406" i="1"/>
  <c r="O406" i="1"/>
  <c r="N406" i="1"/>
  <c r="M406" i="1"/>
  <c r="L406" i="1"/>
  <c r="K406" i="1"/>
  <c r="J406" i="1"/>
  <c r="I406" i="1"/>
  <c r="H406" i="1"/>
  <c r="G406" i="1"/>
  <c r="F406" i="1"/>
  <c r="E406" i="1"/>
  <c r="D406" i="1"/>
  <c r="C406" i="1"/>
  <c r="B406" i="1"/>
  <c r="A406" i="1"/>
  <c r="S405" i="1"/>
  <c r="R405" i="1"/>
  <c r="Q405" i="1"/>
  <c r="P405" i="1"/>
  <c r="O405" i="1"/>
  <c r="N405" i="1"/>
  <c r="M405" i="1"/>
  <c r="L405" i="1"/>
  <c r="K405" i="1"/>
  <c r="J405" i="1"/>
  <c r="I405" i="1"/>
  <c r="H405" i="1"/>
  <c r="G405" i="1"/>
  <c r="F405" i="1"/>
  <c r="E405" i="1"/>
  <c r="D405" i="1"/>
  <c r="C405" i="1"/>
  <c r="B405" i="1"/>
  <c r="A405" i="1"/>
  <c r="S404" i="1"/>
  <c r="R404" i="1"/>
  <c r="Q404" i="1"/>
  <c r="P404" i="1"/>
  <c r="O404" i="1"/>
  <c r="N404" i="1"/>
  <c r="M404" i="1"/>
  <c r="L404" i="1"/>
  <c r="K404" i="1"/>
  <c r="J404" i="1"/>
  <c r="I404" i="1"/>
  <c r="H404" i="1"/>
  <c r="G404" i="1"/>
  <c r="F404" i="1"/>
  <c r="E404" i="1"/>
  <c r="D404" i="1"/>
  <c r="C404" i="1"/>
  <c r="B404" i="1"/>
  <c r="A404" i="1"/>
  <c r="S403" i="1"/>
  <c r="R403" i="1"/>
  <c r="Q403" i="1"/>
  <c r="P403" i="1"/>
  <c r="O403" i="1"/>
  <c r="N403" i="1"/>
  <c r="M403" i="1"/>
  <c r="L403" i="1"/>
  <c r="K403" i="1"/>
  <c r="J403" i="1"/>
  <c r="I403" i="1"/>
  <c r="H403" i="1"/>
  <c r="G403" i="1"/>
  <c r="F403" i="1"/>
  <c r="E403" i="1"/>
  <c r="D403" i="1"/>
  <c r="C403" i="1"/>
  <c r="B403" i="1"/>
  <c r="A403" i="1"/>
  <c r="S402" i="1"/>
  <c r="R402" i="1"/>
  <c r="Q402" i="1"/>
  <c r="P402" i="1"/>
  <c r="O402" i="1"/>
  <c r="N402" i="1"/>
  <c r="M402" i="1"/>
  <c r="L402" i="1"/>
  <c r="K402" i="1"/>
  <c r="J402" i="1"/>
  <c r="I402" i="1"/>
  <c r="H402" i="1"/>
  <c r="G402" i="1"/>
  <c r="F402" i="1"/>
  <c r="E402" i="1"/>
  <c r="D402" i="1"/>
  <c r="C402" i="1"/>
  <c r="B402" i="1"/>
  <c r="A402" i="1"/>
  <c r="S401" i="1"/>
  <c r="R401" i="1"/>
  <c r="Q401" i="1"/>
  <c r="P401" i="1"/>
  <c r="O401" i="1"/>
  <c r="N401" i="1"/>
  <c r="M401" i="1"/>
  <c r="L401" i="1"/>
  <c r="K401" i="1"/>
  <c r="J401" i="1"/>
  <c r="I401" i="1"/>
  <c r="H401" i="1"/>
  <c r="G401" i="1"/>
  <c r="F401" i="1"/>
  <c r="E401" i="1"/>
  <c r="D401" i="1"/>
  <c r="C401" i="1"/>
  <c r="B401" i="1"/>
  <c r="A401" i="1"/>
  <c r="S400" i="1"/>
  <c r="R400" i="1"/>
  <c r="Q400" i="1"/>
  <c r="P400" i="1"/>
  <c r="O400" i="1"/>
  <c r="N400" i="1"/>
  <c r="M400" i="1"/>
  <c r="L400" i="1"/>
  <c r="K400" i="1"/>
  <c r="J400" i="1"/>
  <c r="I400" i="1"/>
  <c r="H400" i="1"/>
  <c r="G400" i="1"/>
  <c r="F400" i="1"/>
  <c r="E400" i="1"/>
  <c r="D400" i="1"/>
  <c r="C400" i="1"/>
  <c r="B400" i="1"/>
  <c r="A400" i="1"/>
  <c r="S399" i="1"/>
  <c r="R399" i="1"/>
  <c r="Q399" i="1"/>
  <c r="P399" i="1"/>
  <c r="O399" i="1"/>
  <c r="N399" i="1"/>
  <c r="M399" i="1"/>
  <c r="L399" i="1"/>
  <c r="K399" i="1"/>
  <c r="J399" i="1"/>
  <c r="I399" i="1"/>
  <c r="H399" i="1"/>
  <c r="G399" i="1"/>
  <c r="F399" i="1"/>
  <c r="E399" i="1"/>
  <c r="D399" i="1"/>
  <c r="C399" i="1"/>
  <c r="B399" i="1"/>
  <c r="A399" i="1"/>
  <c r="S398" i="1"/>
  <c r="R398" i="1"/>
  <c r="Q398" i="1"/>
  <c r="P398" i="1"/>
  <c r="O398" i="1"/>
  <c r="N398" i="1"/>
  <c r="M398" i="1"/>
  <c r="L398" i="1"/>
  <c r="K398" i="1"/>
  <c r="J398" i="1"/>
  <c r="I398" i="1"/>
  <c r="H398" i="1"/>
  <c r="G398" i="1"/>
  <c r="F398" i="1"/>
  <c r="E398" i="1"/>
  <c r="D398" i="1"/>
  <c r="C398" i="1"/>
  <c r="B398" i="1"/>
  <c r="A398" i="1"/>
  <c r="S397" i="1"/>
  <c r="R397" i="1"/>
  <c r="Q397" i="1"/>
  <c r="P397" i="1"/>
  <c r="O397" i="1"/>
  <c r="N397" i="1"/>
  <c r="M397" i="1"/>
  <c r="L397" i="1"/>
  <c r="K397" i="1"/>
  <c r="J397" i="1"/>
  <c r="I397" i="1"/>
  <c r="H397" i="1"/>
  <c r="G397" i="1"/>
  <c r="F397" i="1"/>
  <c r="E397" i="1"/>
  <c r="D397" i="1"/>
  <c r="C397" i="1"/>
  <c r="B397" i="1"/>
  <c r="A397" i="1"/>
  <c r="S396" i="1"/>
  <c r="R396" i="1"/>
  <c r="Q396" i="1"/>
  <c r="P396" i="1"/>
  <c r="O396" i="1"/>
  <c r="N396" i="1"/>
  <c r="M396" i="1"/>
  <c r="L396" i="1"/>
  <c r="K396" i="1"/>
  <c r="J396" i="1"/>
  <c r="I396" i="1"/>
  <c r="H396" i="1"/>
  <c r="G396" i="1"/>
  <c r="F396" i="1"/>
  <c r="E396" i="1"/>
  <c r="D396" i="1"/>
  <c r="C396" i="1"/>
  <c r="B396" i="1"/>
  <c r="A396" i="1"/>
  <c r="S395" i="1"/>
  <c r="R395" i="1"/>
  <c r="Q395" i="1"/>
  <c r="P395" i="1"/>
  <c r="O395" i="1"/>
  <c r="N395" i="1"/>
  <c r="M395" i="1"/>
  <c r="L395" i="1"/>
  <c r="K395" i="1"/>
  <c r="J395" i="1"/>
  <c r="I395" i="1"/>
  <c r="H395" i="1"/>
  <c r="G395" i="1"/>
  <c r="F395" i="1"/>
  <c r="E395" i="1"/>
  <c r="D395" i="1"/>
  <c r="C395" i="1"/>
  <c r="B395" i="1"/>
  <c r="A395" i="1"/>
  <c r="S394" i="1"/>
  <c r="R394" i="1"/>
  <c r="Q394" i="1"/>
  <c r="P394" i="1"/>
  <c r="O394" i="1"/>
  <c r="N394" i="1"/>
  <c r="M394" i="1"/>
  <c r="L394" i="1"/>
  <c r="K394" i="1"/>
  <c r="J394" i="1"/>
  <c r="I394" i="1"/>
  <c r="H394" i="1"/>
  <c r="G394" i="1"/>
  <c r="F394" i="1"/>
  <c r="E394" i="1"/>
  <c r="D394" i="1"/>
  <c r="C394" i="1"/>
  <c r="B394" i="1"/>
  <c r="A394" i="1"/>
  <c r="S393" i="1"/>
  <c r="R393" i="1"/>
  <c r="Q393" i="1"/>
  <c r="P393" i="1"/>
  <c r="O393" i="1"/>
  <c r="N393" i="1"/>
  <c r="M393" i="1"/>
  <c r="L393" i="1"/>
  <c r="K393" i="1"/>
  <c r="J393" i="1"/>
  <c r="I393" i="1"/>
  <c r="H393" i="1"/>
  <c r="G393" i="1"/>
  <c r="F393" i="1"/>
  <c r="E393" i="1"/>
  <c r="D393" i="1"/>
  <c r="C393" i="1"/>
  <c r="B393" i="1"/>
  <c r="A393" i="1"/>
  <c r="S392" i="1"/>
  <c r="R392" i="1"/>
  <c r="Q392" i="1"/>
  <c r="P392" i="1"/>
  <c r="O392" i="1"/>
  <c r="N392" i="1"/>
  <c r="M392" i="1"/>
  <c r="L392" i="1"/>
  <c r="K392" i="1"/>
  <c r="J392" i="1"/>
  <c r="I392" i="1"/>
  <c r="H392" i="1"/>
  <c r="G392" i="1"/>
  <c r="F392" i="1"/>
  <c r="E392" i="1"/>
  <c r="D392" i="1"/>
  <c r="C392" i="1"/>
  <c r="B392" i="1"/>
  <c r="A392" i="1"/>
  <c r="S391" i="1"/>
  <c r="R391" i="1"/>
  <c r="Q391" i="1"/>
  <c r="P391" i="1"/>
  <c r="O391" i="1"/>
  <c r="N391" i="1"/>
  <c r="M391" i="1"/>
  <c r="L391" i="1"/>
  <c r="K391" i="1"/>
  <c r="J391" i="1"/>
  <c r="I391" i="1"/>
  <c r="H391" i="1"/>
  <c r="G391" i="1"/>
  <c r="F391" i="1"/>
  <c r="E391" i="1"/>
  <c r="D391" i="1"/>
  <c r="C391" i="1"/>
  <c r="B391" i="1"/>
  <c r="A391" i="1"/>
  <c r="S390" i="1"/>
  <c r="R390" i="1"/>
  <c r="Q390" i="1"/>
  <c r="P390" i="1"/>
  <c r="O390" i="1"/>
  <c r="N390" i="1"/>
  <c r="M390" i="1"/>
  <c r="L390" i="1"/>
  <c r="K390" i="1"/>
  <c r="J390" i="1"/>
  <c r="I390" i="1"/>
  <c r="H390" i="1"/>
  <c r="G390" i="1"/>
  <c r="F390" i="1"/>
  <c r="E390" i="1"/>
  <c r="D390" i="1"/>
  <c r="C390" i="1"/>
  <c r="B390" i="1"/>
  <c r="A390" i="1"/>
  <c r="S389" i="1"/>
  <c r="R389" i="1"/>
  <c r="Q389" i="1"/>
  <c r="P389" i="1"/>
  <c r="O389" i="1"/>
  <c r="N389" i="1"/>
  <c r="M389" i="1"/>
  <c r="L389" i="1"/>
  <c r="K389" i="1"/>
  <c r="J389" i="1"/>
  <c r="I389" i="1"/>
  <c r="H389" i="1"/>
  <c r="G389" i="1"/>
  <c r="F389" i="1"/>
  <c r="E389" i="1"/>
  <c r="D389" i="1"/>
  <c r="C389" i="1"/>
  <c r="B389" i="1"/>
  <c r="A389" i="1"/>
  <c r="S388" i="1"/>
  <c r="R388" i="1"/>
  <c r="Q388" i="1"/>
  <c r="P388" i="1"/>
  <c r="O388" i="1"/>
  <c r="N388" i="1"/>
  <c r="M388" i="1"/>
  <c r="L388" i="1"/>
  <c r="K388" i="1"/>
  <c r="J388" i="1"/>
  <c r="I388" i="1"/>
  <c r="H388" i="1"/>
  <c r="G388" i="1"/>
  <c r="F388" i="1"/>
  <c r="E388" i="1"/>
  <c r="D388" i="1"/>
  <c r="C388" i="1"/>
  <c r="B388" i="1"/>
  <c r="A388" i="1"/>
  <c r="S387" i="1"/>
  <c r="R387" i="1"/>
  <c r="Q387" i="1"/>
  <c r="P387" i="1"/>
  <c r="O387" i="1"/>
  <c r="N387" i="1"/>
  <c r="M387" i="1"/>
  <c r="L387" i="1"/>
  <c r="K387" i="1"/>
  <c r="J387" i="1"/>
  <c r="I387" i="1"/>
  <c r="H387" i="1"/>
  <c r="G387" i="1"/>
  <c r="F387" i="1"/>
  <c r="E387" i="1"/>
  <c r="D387" i="1"/>
  <c r="C387" i="1"/>
  <c r="B387" i="1"/>
  <c r="A387" i="1"/>
  <c r="S386" i="1"/>
  <c r="R386" i="1"/>
  <c r="Q386" i="1"/>
  <c r="P386" i="1"/>
  <c r="O386" i="1"/>
  <c r="N386" i="1"/>
  <c r="M386" i="1"/>
  <c r="L386" i="1"/>
  <c r="K386" i="1"/>
  <c r="J386" i="1"/>
  <c r="I386" i="1"/>
  <c r="H386" i="1"/>
  <c r="G386" i="1"/>
  <c r="F386" i="1"/>
  <c r="E386" i="1"/>
  <c r="D386" i="1"/>
  <c r="C386" i="1"/>
  <c r="B386" i="1"/>
  <c r="A386" i="1"/>
  <c r="S385" i="1"/>
  <c r="R385" i="1"/>
  <c r="Q385" i="1"/>
  <c r="P385" i="1"/>
  <c r="O385" i="1"/>
  <c r="N385" i="1"/>
  <c r="M385" i="1"/>
  <c r="L385" i="1"/>
  <c r="K385" i="1"/>
  <c r="J385" i="1"/>
  <c r="I385" i="1"/>
  <c r="H385" i="1"/>
  <c r="G385" i="1"/>
  <c r="F385" i="1"/>
  <c r="E385" i="1"/>
  <c r="D385" i="1"/>
  <c r="C385" i="1"/>
  <c r="B385" i="1"/>
  <c r="A385" i="1"/>
  <c r="S384" i="1"/>
  <c r="R384" i="1"/>
  <c r="Q384" i="1"/>
  <c r="P384" i="1"/>
  <c r="O384" i="1"/>
  <c r="N384" i="1"/>
  <c r="M384" i="1"/>
  <c r="L384" i="1"/>
  <c r="K384" i="1"/>
  <c r="J384" i="1"/>
  <c r="I384" i="1"/>
  <c r="H384" i="1"/>
  <c r="G384" i="1"/>
  <c r="F384" i="1"/>
  <c r="E384" i="1"/>
  <c r="D384" i="1"/>
  <c r="C384" i="1"/>
  <c r="B384" i="1"/>
  <c r="A384" i="1"/>
  <c r="S383" i="1"/>
  <c r="R383" i="1"/>
  <c r="Q383" i="1"/>
  <c r="P383" i="1"/>
  <c r="O383" i="1"/>
  <c r="N383" i="1"/>
  <c r="M383" i="1"/>
  <c r="L383" i="1"/>
  <c r="K383" i="1"/>
  <c r="J383" i="1"/>
  <c r="I383" i="1"/>
  <c r="H383" i="1"/>
  <c r="G383" i="1"/>
  <c r="F383" i="1"/>
  <c r="E383" i="1"/>
  <c r="D383" i="1"/>
  <c r="C383" i="1"/>
  <c r="B383" i="1"/>
  <c r="A383" i="1"/>
  <c r="S382" i="1"/>
  <c r="R382" i="1"/>
  <c r="Q382" i="1"/>
  <c r="P382" i="1"/>
  <c r="O382" i="1"/>
  <c r="N382" i="1"/>
  <c r="M382" i="1"/>
  <c r="L382" i="1"/>
  <c r="K382" i="1"/>
  <c r="J382" i="1"/>
  <c r="I382" i="1"/>
  <c r="H382" i="1"/>
  <c r="G382" i="1"/>
  <c r="F382" i="1"/>
  <c r="E382" i="1"/>
  <c r="D382" i="1"/>
  <c r="C382" i="1"/>
  <c r="B382" i="1"/>
  <c r="A382" i="1"/>
  <c r="S381" i="1"/>
  <c r="R381" i="1"/>
  <c r="Q381" i="1"/>
  <c r="P381" i="1"/>
  <c r="O381" i="1"/>
  <c r="N381" i="1"/>
  <c r="M381" i="1"/>
  <c r="L381" i="1"/>
  <c r="K381" i="1"/>
  <c r="J381" i="1"/>
  <c r="I381" i="1"/>
  <c r="H381" i="1"/>
  <c r="G381" i="1"/>
  <c r="F381" i="1"/>
  <c r="E381" i="1"/>
  <c r="D381" i="1"/>
  <c r="C381" i="1"/>
  <c r="B381" i="1"/>
  <c r="A381" i="1"/>
  <c r="S380" i="1"/>
  <c r="R380" i="1"/>
  <c r="Q380" i="1"/>
  <c r="P380" i="1"/>
  <c r="O380" i="1"/>
  <c r="N380" i="1"/>
  <c r="M380" i="1"/>
  <c r="L380" i="1"/>
  <c r="K380" i="1"/>
  <c r="J380" i="1"/>
  <c r="I380" i="1"/>
  <c r="H380" i="1"/>
  <c r="G380" i="1"/>
  <c r="F380" i="1"/>
  <c r="E380" i="1"/>
  <c r="D380" i="1"/>
  <c r="C380" i="1"/>
  <c r="B380" i="1"/>
  <c r="A380" i="1"/>
  <c r="S379" i="1"/>
  <c r="R379" i="1"/>
  <c r="Q379" i="1"/>
  <c r="P379" i="1"/>
  <c r="O379" i="1"/>
  <c r="N379" i="1"/>
  <c r="M379" i="1"/>
  <c r="L379" i="1"/>
  <c r="K379" i="1"/>
  <c r="J379" i="1"/>
  <c r="I379" i="1"/>
  <c r="H379" i="1"/>
  <c r="G379" i="1"/>
  <c r="F379" i="1"/>
  <c r="E379" i="1"/>
  <c r="D379" i="1"/>
  <c r="C379" i="1"/>
  <c r="B379" i="1"/>
  <c r="A379" i="1"/>
  <c r="S378" i="1"/>
  <c r="R378" i="1"/>
  <c r="Q378" i="1"/>
  <c r="P378" i="1"/>
  <c r="O378" i="1"/>
  <c r="N378" i="1"/>
  <c r="M378" i="1"/>
  <c r="L378" i="1"/>
  <c r="K378" i="1"/>
  <c r="J378" i="1"/>
  <c r="I378" i="1"/>
  <c r="H378" i="1"/>
  <c r="G378" i="1"/>
  <c r="F378" i="1"/>
  <c r="E378" i="1"/>
  <c r="D378" i="1"/>
  <c r="C378" i="1"/>
  <c r="B378" i="1"/>
  <c r="A378" i="1"/>
  <c r="S377" i="1"/>
  <c r="R377" i="1"/>
  <c r="Q377" i="1"/>
  <c r="P377" i="1"/>
  <c r="O377" i="1"/>
  <c r="N377" i="1"/>
  <c r="M377" i="1"/>
  <c r="L377" i="1"/>
  <c r="K377" i="1"/>
  <c r="J377" i="1"/>
  <c r="I377" i="1"/>
  <c r="H377" i="1"/>
  <c r="G377" i="1"/>
  <c r="F377" i="1"/>
  <c r="E377" i="1"/>
  <c r="D377" i="1"/>
  <c r="C377" i="1"/>
  <c r="B377" i="1"/>
  <c r="A377" i="1"/>
  <c r="S376" i="1"/>
  <c r="R376" i="1"/>
  <c r="Q376" i="1"/>
  <c r="P376" i="1"/>
  <c r="O376" i="1"/>
  <c r="N376" i="1"/>
  <c r="M376" i="1"/>
  <c r="L376" i="1"/>
  <c r="K376" i="1"/>
  <c r="J376" i="1"/>
  <c r="I376" i="1"/>
  <c r="H376" i="1"/>
  <c r="G376" i="1"/>
  <c r="F376" i="1"/>
  <c r="E376" i="1"/>
  <c r="D376" i="1"/>
  <c r="C376" i="1"/>
  <c r="B376" i="1"/>
  <c r="A376" i="1"/>
  <c r="S375" i="1"/>
  <c r="R375" i="1"/>
  <c r="Q375" i="1"/>
  <c r="P375" i="1"/>
  <c r="O375" i="1"/>
  <c r="N375" i="1"/>
  <c r="M375" i="1"/>
  <c r="L375" i="1"/>
  <c r="K375" i="1"/>
  <c r="J375" i="1"/>
  <c r="I375" i="1"/>
  <c r="H375" i="1"/>
  <c r="G375" i="1"/>
  <c r="F375" i="1"/>
  <c r="E375" i="1"/>
  <c r="D375" i="1"/>
  <c r="C375" i="1"/>
  <c r="B375" i="1"/>
  <c r="A375" i="1"/>
  <c r="S374" i="1"/>
  <c r="R374" i="1"/>
  <c r="Q374" i="1"/>
  <c r="P374" i="1"/>
  <c r="O374" i="1"/>
  <c r="N374" i="1"/>
  <c r="M374" i="1"/>
  <c r="L374" i="1"/>
  <c r="K374" i="1"/>
  <c r="J374" i="1"/>
  <c r="I374" i="1"/>
  <c r="H374" i="1"/>
  <c r="G374" i="1"/>
  <c r="F374" i="1"/>
  <c r="E374" i="1"/>
  <c r="D374" i="1"/>
  <c r="C374" i="1"/>
  <c r="B374" i="1"/>
  <c r="A374" i="1"/>
  <c r="S373" i="1"/>
  <c r="R373" i="1"/>
  <c r="Q373" i="1"/>
  <c r="P373" i="1"/>
  <c r="O373" i="1"/>
  <c r="N373" i="1"/>
  <c r="M373" i="1"/>
  <c r="L373" i="1"/>
  <c r="K373" i="1"/>
  <c r="J373" i="1"/>
  <c r="I373" i="1"/>
  <c r="H373" i="1"/>
  <c r="G373" i="1"/>
  <c r="F373" i="1"/>
  <c r="E373" i="1"/>
  <c r="D373" i="1"/>
  <c r="C373" i="1"/>
  <c r="B373" i="1"/>
  <c r="A373" i="1"/>
  <c r="S372" i="1"/>
  <c r="R372" i="1"/>
  <c r="Q372" i="1"/>
  <c r="P372" i="1"/>
  <c r="O372" i="1"/>
  <c r="N372" i="1"/>
  <c r="M372" i="1"/>
  <c r="L372" i="1"/>
  <c r="K372" i="1"/>
  <c r="J372" i="1"/>
  <c r="I372" i="1"/>
  <c r="H372" i="1"/>
  <c r="G372" i="1"/>
  <c r="F372" i="1"/>
  <c r="E372" i="1"/>
  <c r="D372" i="1"/>
  <c r="C372" i="1"/>
  <c r="B372" i="1"/>
  <c r="A372" i="1"/>
  <c r="S371" i="1"/>
  <c r="R371" i="1"/>
  <c r="Q371" i="1"/>
  <c r="P371" i="1"/>
  <c r="O371" i="1"/>
  <c r="N371" i="1"/>
  <c r="M371" i="1"/>
  <c r="L371" i="1"/>
  <c r="K371" i="1"/>
  <c r="J371" i="1"/>
  <c r="I371" i="1"/>
  <c r="H371" i="1"/>
  <c r="G371" i="1"/>
  <c r="F371" i="1"/>
  <c r="E371" i="1"/>
  <c r="D371" i="1"/>
  <c r="C371" i="1"/>
  <c r="B371" i="1"/>
  <c r="A371" i="1"/>
  <c r="S370" i="1"/>
  <c r="R370" i="1"/>
  <c r="Q370" i="1"/>
  <c r="P370" i="1"/>
  <c r="O370" i="1"/>
  <c r="N370" i="1"/>
  <c r="M370" i="1"/>
  <c r="L370" i="1"/>
  <c r="K370" i="1"/>
  <c r="J370" i="1"/>
  <c r="I370" i="1"/>
  <c r="H370" i="1"/>
  <c r="G370" i="1"/>
  <c r="F370" i="1"/>
  <c r="E370" i="1"/>
  <c r="D370" i="1"/>
  <c r="C370" i="1"/>
  <c r="B370" i="1"/>
  <c r="A370" i="1"/>
  <c r="S369" i="1"/>
  <c r="R369" i="1"/>
  <c r="Q369" i="1"/>
  <c r="P369" i="1"/>
  <c r="O369" i="1"/>
  <c r="N369" i="1"/>
  <c r="M369" i="1"/>
  <c r="L369" i="1"/>
  <c r="K369" i="1"/>
  <c r="J369" i="1"/>
  <c r="I369" i="1"/>
  <c r="H369" i="1"/>
  <c r="G369" i="1"/>
  <c r="F369" i="1"/>
  <c r="E369" i="1"/>
  <c r="D369" i="1"/>
  <c r="C369" i="1"/>
  <c r="B369" i="1"/>
  <c r="A369" i="1"/>
  <c r="S368" i="1"/>
  <c r="R368" i="1"/>
  <c r="Q368" i="1"/>
  <c r="P368" i="1"/>
  <c r="O368" i="1"/>
  <c r="N368" i="1"/>
  <c r="M368" i="1"/>
  <c r="L368" i="1"/>
  <c r="K368" i="1"/>
  <c r="J368" i="1"/>
  <c r="I368" i="1"/>
  <c r="H368" i="1"/>
  <c r="G368" i="1"/>
  <c r="F368" i="1"/>
  <c r="E368" i="1"/>
  <c r="D368" i="1"/>
  <c r="C368" i="1"/>
  <c r="B368" i="1"/>
  <c r="A368" i="1"/>
  <c r="S367" i="1"/>
  <c r="R367" i="1"/>
  <c r="Q367" i="1"/>
  <c r="P367" i="1"/>
  <c r="O367" i="1"/>
  <c r="N367" i="1"/>
  <c r="M367" i="1"/>
  <c r="L367" i="1"/>
  <c r="K367" i="1"/>
  <c r="J367" i="1"/>
  <c r="I367" i="1"/>
  <c r="H367" i="1"/>
  <c r="G367" i="1"/>
  <c r="F367" i="1"/>
  <c r="E367" i="1"/>
  <c r="D367" i="1"/>
  <c r="C367" i="1"/>
  <c r="B367" i="1"/>
  <c r="A367" i="1"/>
  <c r="S366" i="1"/>
  <c r="R366" i="1"/>
  <c r="Q366" i="1"/>
  <c r="P366" i="1"/>
  <c r="O366" i="1"/>
  <c r="N366" i="1"/>
  <c r="M366" i="1"/>
  <c r="L366" i="1"/>
  <c r="K366" i="1"/>
  <c r="J366" i="1"/>
  <c r="I366" i="1"/>
  <c r="H366" i="1"/>
  <c r="G366" i="1"/>
  <c r="F366" i="1"/>
  <c r="E366" i="1"/>
  <c r="D366" i="1"/>
  <c r="C366" i="1"/>
  <c r="B366" i="1"/>
  <c r="A366" i="1"/>
  <c r="S365" i="1"/>
  <c r="R365" i="1"/>
  <c r="Q365" i="1"/>
  <c r="P365" i="1"/>
  <c r="O365" i="1"/>
  <c r="N365" i="1"/>
  <c r="M365" i="1"/>
  <c r="L365" i="1"/>
  <c r="K365" i="1"/>
  <c r="J365" i="1"/>
  <c r="I365" i="1"/>
  <c r="H365" i="1"/>
  <c r="G365" i="1"/>
  <c r="F365" i="1"/>
  <c r="E365" i="1"/>
  <c r="D365" i="1"/>
  <c r="C365" i="1"/>
  <c r="B365" i="1"/>
  <c r="A365" i="1"/>
  <c r="S364" i="1"/>
  <c r="R364" i="1"/>
  <c r="Q364" i="1"/>
  <c r="P364" i="1"/>
  <c r="O364" i="1"/>
  <c r="N364" i="1"/>
  <c r="M364" i="1"/>
  <c r="L364" i="1"/>
  <c r="K364" i="1"/>
  <c r="J364" i="1"/>
  <c r="I364" i="1"/>
  <c r="H364" i="1"/>
  <c r="G364" i="1"/>
  <c r="F364" i="1"/>
  <c r="E364" i="1"/>
  <c r="D364" i="1"/>
  <c r="C364" i="1"/>
  <c r="B364" i="1"/>
  <c r="A364" i="1"/>
  <c r="S363" i="1"/>
  <c r="R363" i="1"/>
  <c r="Q363" i="1"/>
  <c r="P363" i="1"/>
  <c r="O363" i="1"/>
  <c r="N363" i="1"/>
  <c r="M363" i="1"/>
  <c r="L363" i="1"/>
  <c r="K363" i="1"/>
  <c r="J363" i="1"/>
  <c r="I363" i="1"/>
  <c r="H363" i="1"/>
  <c r="G363" i="1"/>
  <c r="F363" i="1"/>
  <c r="E363" i="1"/>
  <c r="D363" i="1"/>
  <c r="C363" i="1"/>
  <c r="B363" i="1"/>
  <c r="A363" i="1"/>
  <c r="S362" i="1"/>
  <c r="R362" i="1"/>
  <c r="Q362" i="1"/>
  <c r="P362" i="1"/>
  <c r="O362" i="1"/>
  <c r="N362" i="1"/>
  <c r="M362" i="1"/>
  <c r="L362" i="1"/>
  <c r="K362" i="1"/>
  <c r="J362" i="1"/>
  <c r="I362" i="1"/>
  <c r="H362" i="1"/>
  <c r="G362" i="1"/>
  <c r="F362" i="1"/>
  <c r="E362" i="1"/>
  <c r="D362" i="1"/>
  <c r="C362" i="1"/>
  <c r="B362" i="1"/>
  <c r="A362" i="1"/>
  <c r="S361" i="1"/>
  <c r="R361" i="1"/>
  <c r="Q361" i="1"/>
  <c r="P361" i="1"/>
  <c r="O361" i="1"/>
  <c r="N361" i="1"/>
  <c r="M361" i="1"/>
  <c r="L361" i="1"/>
  <c r="K361" i="1"/>
  <c r="J361" i="1"/>
  <c r="I361" i="1"/>
  <c r="H361" i="1"/>
  <c r="G361" i="1"/>
  <c r="F361" i="1"/>
  <c r="E361" i="1"/>
  <c r="D361" i="1"/>
  <c r="C361" i="1"/>
  <c r="B361" i="1"/>
  <c r="A361" i="1"/>
  <c r="S360" i="1"/>
  <c r="R360" i="1"/>
  <c r="Q360" i="1"/>
  <c r="P360" i="1"/>
  <c r="O360" i="1"/>
  <c r="N360" i="1"/>
  <c r="M360" i="1"/>
  <c r="L360" i="1"/>
  <c r="K360" i="1"/>
  <c r="J360" i="1"/>
  <c r="I360" i="1"/>
  <c r="H360" i="1"/>
  <c r="G360" i="1"/>
  <c r="F360" i="1"/>
  <c r="E360" i="1"/>
  <c r="D360" i="1"/>
  <c r="C360" i="1"/>
  <c r="B360" i="1"/>
  <c r="A360" i="1"/>
  <c r="S359" i="1"/>
  <c r="R359" i="1"/>
  <c r="Q359" i="1"/>
  <c r="P359" i="1"/>
  <c r="O359" i="1"/>
  <c r="N359" i="1"/>
  <c r="M359" i="1"/>
  <c r="L359" i="1"/>
  <c r="K359" i="1"/>
  <c r="J359" i="1"/>
  <c r="I359" i="1"/>
  <c r="H359" i="1"/>
  <c r="G359" i="1"/>
  <c r="F359" i="1"/>
  <c r="E359" i="1"/>
  <c r="D359" i="1"/>
  <c r="C359" i="1"/>
  <c r="B359" i="1"/>
  <c r="A359" i="1"/>
  <c r="S358" i="1"/>
  <c r="R358" i="1"/>
  <c r="Q358" i="1"/>
  <c r="P358" i="1"/>
  <c r="O358" i="1"/>
  <c r="N358" i="1"/>
  <c r="M358" i="1"/>
  <c r="L358" i="1"/>
  <c r="K358" i="1"/>
  <c r="J358" i="1"/>
  <c r="I358" i="1"/>
  <c r="H358" i="1"/>
  <c r="G358" i="1"/>
  <c r="F358" i="1"/>
  <c r="E358" i="1"/>
  <c r="D358" i="1"/>
  <c r="C358" i="1"/>
  <c r="B358" i="1"/>
  <c r="A358" i="1"/>
  <c r="S357" i="1"/>
  <c r="R357" i="1"/>
  <c r="Q357" i="1"/>
  <c r="P357" i="1"/>
  <c r="O357" i="1"/>
  <c r="N357" i="1"/>
  <c r="M357" i="1"/>
  <c r="L357" i="1"/>
  <c r="K357" i="1"/>
  <c r="J357" i="1"/>
  <c r="I357" i="1"/>
  <c r="H357" i="1"/>
  <c r="G357" i="1"/>
  <c r="F357" i="1"/>
  <c r="E357" i="1"/>
  <c r="D357" i="1"/>
  <c r="C357" i="1"/>
  <c r="B357" i="1"/>
  <c r="A357" i="1"/>
  <c r="S356" i="1"/>
  <c r="R356" i="1"/>
  <c r="Q356" i="1"/>
  <c r="P356" i="1"/>
  <c r="O356" i="1"/>
  <c r="N356" i="1"/>
  <c r="M356" i="1"/>
  <c r="L356" i="1"/>
  <c r="K356" i="1"/>
  <c r="J356" i="1"/>
  <c r="I356" i="1"/>
  <c r="H356" i="1"/>
  <c r="G356" i="1"/>
  <c r="F356" i="1"/>
  <c r="E356" i="1"/>
  <c r="D356" i="1"/>
  <c r="C356" i="1"/>
  <c r="B356" i="1"/>
  <c r="A356" i="1"/>
  <c r="S355" i="1"/>
  <c r="R355" i="1"/>
  <c r="Q355" i="1"/>
  <c r="P355" i="1"/>
  <c r="O355" i="1"/>
  <c r="N355" i="1"/>
  <c r="M355" i="1"/>
  <c r="L355" i="1"/>
  <c r="K355" i="1"/>
  <c r="J355" i="1"/>
  <c r="I355" i="1"/>
  <c r="H355" i="1"/>
  <c r="G355" i="1"/>
  <c r="F355" i="1"/>
  <c r="E355" i="1"/>
  <c r="D355" i="1"/>
  <c r="C355" i="1"/>
  <c r="B355" i="1"/>
  <c r="A355" i="1"/>
  <c r="S354" i="1"/>
  <c r="R354" i="1"/>
  <c r="Q354" i="1"/>
  <c r="P354" i="1"/>
  <c r="O354" i="1"/>
  <c r="N354" i="1"/>
  <c r="M354" i="1"/>
  <c r="L354" i="1"/>
  <c r="K354" i="1"/>
  <c r="J354" i="1"/>
  <c r="I354" i="1"/>
  <c r="H354" i="1"/>
  <c r="G354" i="1"/>
  <c r="F354" i="1"/>
  <c r="E354" i="1"/>
  <c r="D354" i="1"/>
  <c r="C354" i="1"/>
  <c r="B354" i="1"/>
  <c r="A354" i="1"/>
  <c r="S353" i="1"/>
  <c r="R353" i="1"/>
  <c r="Q353" i="1"/>
  <c r="P353" i="1"/>
  <c r="O353" i="1"/>
  <c r="N353" i="1"/>
  <c r="M353" i="1"/>
  <c r="L353" i="1"/>
  <c r="K353" i="1"/>
  <c r="J353" i="1"/>
  <c r="I353" i="1"/>
  <c r="H353" i="1"/>
  <c r="G353" i="1"/>
  <c r="F353" i="1"/>
  <c r="E353" i="1"/>
  <c r="D353" i="1"/>
  <c r="C353" i="1"/>
  <c r="B353" i="1"/>
  <c r="A353" i="1"/>
  <c r="S352" i="1"/>
  <c r="R352" i="1"/>
  <c r="Q352" i="1"/>
  <c r="P352" i="1"/>
  <c r="O352" i="1"/>
  <c r="N352" i="1"/>
  <c r="M352" i="1"/>
  <c r="L352" i="1"/>
  <c r="K352" i="1"/>
  <c r="J352" i="1"/>
  <c r="I352" i="1"/>
  <c r="H352" i="1"/>
  <c r="G352" i="1"/>
  <c r="F352" i="1"/>
  <c r="E352" i="1"/>
  <c r="D352" i="1"/>
  <c r="C352" i="1"/>
  <c r="B352" i="1"/>
  <c r="A352" i="1"/>
  <c r="S351" i="1"/>
  <c r="R351" i="1"/>
  <c r="Q351" i="1"/>
  <c r="P351" i="1"/>
  <c r="O351" i="1"/>
  <c r="N351" i="1"/>
  <c r="M351" i="1"/>
  <c r="L351" i="1"/>
  <c r="K351" i="1"/>
  <c r="J351" i="1"/>
  <c r="I351" i="1"/>
  <c r="H351" i="1"/>
  <c r="G351" i="1"/>
  <c r="F351" i="1"/>
  <c r="E351" i="1"/>
  <c r="D351" i="1"/>
  <c r="C351" i="1"/>
  <c r="B351" i="1"/>
  <c r="A351" i="1"/>
  <c r="S350" i="1"/>
  <c r="R350" i="1"/>
  <c r="Q350" i="1"/>
  <c r="P350" i="1"/>
  <c r="O350" i="1"/>
  <c r="N350" i="1"/>
  <c r="M350" i="1"/>
  <c r="L350" i="1"/>
  <c r="K350" i="1"/>
  <c r="J350" i="1"/>
  <c r="I350" i="1"/>
  <c r="H350" i="1"/>
  <c r="G350" i="1"/>
  <c r="F350" i="1"/>
  <c r="E350" i="1"/>
  <c r="D350" i="1"/>
  <c r="C350" i="1"/>
  <c r="B350" i="1"/>
  <c r="A350" i="1"/>
  <c r="S349" i="1"/>
  <c r="R349" i="1"/>
  <c r="Q349" i="1"/>
  <c r="P349" i="1"/>
  <c r="O349" i="1"/>
  <c r="N349" i="1"/>
  <c r="M349" i="1"/>
  <c r="L349" i="1"/>
  <c r="K349" i="1"/>
  <c r="J349" i="1"/>
  <c r="I349" i="1"/>
  <c r="H349" i="1"/>
  <c r="G349" i="1"/>
  <c r="F349" i="1"/>
  <c r="E349" i="1"/>
  <c r="D349" i="1"/>
  <c r="C349" i="1"/>
  <c r="B349" i="1"/>
  <c r="A349" i="1"/>
  <c r="S348" i="1"/>
  <c r="R348" i="1"/>
  <c r="Q348" i="1"/>
  <c r="P348" i="1"/>
  <c r="O348" i="1"/>
  <c r="N348" i="1"/>
  <c r="M348" i="1"/>
  <c r="L348" i="1"/>
  <c r="K348" i="1"/>
  <c r="J348" i="1"/>
  <c r="I348" i="1"/>
  <c r="H348" i="1"/>
  <c r="G348" i="1"/>
  <c r="F348" i="1"/>
  <c r="E348" i="1"/>
  <c r="D348" i="1"/>
  <c r="C348" i="1"/>
  <c r="B348" i="1"/>
  <c r="A348" i="1"/>
  <c r="S347" i="1"/>
  <c r="R347" i="1"/>
  <c r="Q347" i="1"/>
  <c r="P347" i="1"/>
  <c r="O347" i="1"/>
  <c r="N347" i="1"/>
  <c r="M347" i="1"/>
  <c r="L347" i="1"/>
  <c r="K347" i="1"/>
  <c r="J347" i="1"/>
  <c r="I347" i="1"/>
  <c r="H347" i="1"/>
  <c r="G347" i="1"/>
  <c r="F347" i="1"/>
  <c r="E347" i="1"/>
  <c r="D347" i="1"/>
  <c r="C347" i="1"/>
  <c r="B347" i="1"/>
  <c r="A347" i="1"/>
  <c r="S346" i="1"/>
  <c r="R346" i="1"/>
  <c r="Q346" i="1"/>
  <c r="P346" i="1"/>
  <c r="O346" i="1"/>
  <c r="N346" i="1"/>
  <c r="M346" i="1"/>
  <c r="L346" i="1"/>
  <c r="K346" i="1"/>
  <c r="J346" i="1"/>
  <c r="I346" i="1"/>
  <c r="H346" i="1"/>
  <c r="G346" i="1"/>
  <c r="F346" i="1"/>
  <c r="E346" i="1"/>
  <c r="D346" i="1"/>
  <c r="C346" i="1"/>
  <c r="B346" i="1"/>
  <c r="A346" i="1"/>
  <c r="S345" i="1"/>
  <c r="R345" i="1"/>
  <c r="Q345" i="1"/>
  <c r="P345" i="1"/>
  <c r="O345" i="1"/>
  <c r="N345" i="1"/>
  <c r="M345" i="1"/>
  <c r="L345" i="1"/>
  <c r="K345" i="1"/>
  <c r="J345" i="1"/>
  <c r="I345" i="1"/>
  <c r="H345" i="1"/>
  <c r="G345" i="1"/>
  <c r="F345" i="1"/>
  <c r="E345" i="1"/>
  <c r="D345" i="1"/>
  <c r="C345" i="1"/>
  <c r="B345" i="1"/>
  <c r="A345" i="1"/>
  <c r="S344" i="1"/>
  <c r="R344" i="1"/>
  <c r="Q344" i="1"/>
  <c r="P344" i="1"/>
  <c r="O344" i="1"/>
  <c r="N344" i="1"/>
  <c r="M344" i="1"/>
  <c r="L344" i="1"/>
  <c r="K344" i="1"/>
  <c r="J344" i="1"/>
  <c r="I344" i="1"/>
  <c r="H344" i="1"/>
  <c r="G344" i="1"/>
  <c r="F344" i="1"/>
  <c r="E344" i="1"/>
  <c r="D344" i="1"/>
  <c r="C344" i="1"/>
  <c r="B344" i="1"/>
  <c r="A344" i="1"/>
  <c r="S343" i="1"/>
  <c r="R343" i="1"/>
  <c r="Q343" i="1"/>
  <c r="P343" i="1"/>
  <c r="O343" i="1"/>
  <c r="N343" i="1"/>
  <c r="M343" i="1"/>
  <c r="L343" i="1"/>
  <c r="K343" i="1"/>
  <c r="J343" i="1"/>
  <c r="I343" i="1"/>
  <c r="H343" i="1"/>
  <c r="G343" i="1"/>
  <c r="F343" i="1"/>
  <c r="E343" i="1"/>
  <c r="D343" i="1"/>
  <c r="C343" i="1"/>
  <c r="B343" i="1"/>
  <c r="A343" i="1"/>
  <c r="S342" i="1"/>
  <c r="R342" i="1"/>
  <c r="Q342" i="1"/>
  <c r="P342" i="1"/>
  <c r="O342" i="1"/>
  <c r="N342" i="1"/>
  <c r="M342" i="1"/>
  <c r="L342" i="1"/>
  <c r="K342" i="1"/>
  <c r="J342" i="1"/>
  <c r="I342" i="1"/>
  <c r="H342" i="1"/>
  <c r="G342" i="1"/>
  <c r="F342" i="1"/>
  <c r="E342" i="1"/>
  <c r="D342" i="1"/>
  <c r="C342" i="1"/>
  <c r="B342" i="1"/>
  <c r="A342" i="1"/>
  <c r="S341" i="1"/>
  <c r="R341" i="1"/>
  <c r="Q341" i="1"/>
  <c r="P341" i="1"/>
  <c r="O341" i="1"/>
  <c r="N341" i="1"/>
  <c r="M341" i="1"/>
  <c r="L341" i="1"/>
  <c r="K341" i="1"/>
  <c r="J341" i="1"/>
  <c r="I341" i="1"/>
  <c r="H341" i="1"/>
  <c r="G341" i="1"/>
  <c r="F341" i="1"/>
  <c r="E341" i="1"/>
  <c r="D341" i="1"/>
  <c r="C341" i="1"/>
  <c r="B341" i="1"/>
  <c r="A341" i="1"/>
  <c r="S340" i="1"/>
  <c r="R340" i="1"/>
  <c r="Q340" i="1"/>
  <c r="P340" i="1"/>
  <c r="O340" i="1"/>
  <c r="N340" i="1"/>
  <c r="M340" i="1"/>
  <c r="L340" i="1"/>
  <c r="K340" i="1"/>
  <c r="J340" i="1"/>
  <c r="I340" i="1"/>
  <c r="H340" i="1"/>
  <c r="G340" i="1"/>
  <c r="F340" i="1"/>
  <c r="E340" i="1"/>
  <c r="D340" i="1"/>
  <c r="C340" i="1"/>
  <c r="B340" i="1"/>
  <c r="A340" i="1"/>
  <c r="S339" i="1"/>
  <c r="R339" i="1"/>
  <c r="Q339" i="1"/>
  <c r="P339" i="1"/>
  <c r="O339" i="1"/>
  <c r="N339" i="1"/>
  <c r="M339" i="1"/>
  <c r="L339" i="1"/>
  <c r="K339" i="1"/>
  <c r="J339" i="1"/>
  <c r="I339" i="1"/>
  <c r="H339" i="1"/>
  <c r="G339" i="1"/>
  <c r="F339" i="1"/>
  <c r="E339" i="1"/>
  <c r="D339" i="1"/>
  <c r="C339" i="1"/>
  <c r="B339" i="1"/>
  <c r="A339" i="1"/>
  <c r="S338" i="1"/>
  <c r="R338" i="1"/>
  <c r="Q338" i="1"/>
  <c r="P338" i="1"/>
  <c r="O338" i="1"/>
  <c r="N338" i="1"/>
  <c r="M338" i="1"/>
  <c r="L338" i="1"/>
  <c r="K338" i="1"/>
  <c r="J338" i="1"/>
  <c r="I338" i="1"/>
  <c r="H338" i="1"/>
  <c r="G338" i="1"/>
  <c r="F338" i="1"/>
  <c r="E338" i="1"/>
  <c r="D338" i="1"/>
  <c r="C338" i="1"/>
  <c r="B338" i="1"/>
  <c r="A338" i="1"/>
  <c r="S337" i="1"/>
  <c r="R337" i="1"/>
  <c r="Q337" i="1"/>
  <c r="P337" i="1"/>
  <c r="O337" i="1"/>
  <c r="N337" i="1"/>
  <c r="M337" i="1"/>
  <c r="L337" i="1"/>
  <c r="K337" i="1"/>
  <c r="J337" i="1"/>
  <c r="I337" i="1"/>
  <c r="H337" i="1"/>
  <c r="G337" i="1"/>
  <c r="F337" i="1"/>
  <c r="E337" i="1"/>
  <c r="D337" i="1"/>
  <c r="C337" i="1"/>
  <c r="B337" i="1"/>
  <c r="A337" i="1"/>
  <c r="S336" i="1"/>
  <c r="R336" i="1"/>
  <c r="Q336" i="1"/>
  <c r="P336" i="1"/>
  <c r="O336" i="1"/>
  <c r="N336" i="1"/>
  <c r="M336" i="1"/>
  <c r="L336" i="1"/>
  <c r="K336" i="1"/>
  <c r="J336" i="1"/>
  <c r="I336" i="1"/>
  <c r="H336" i="1"/>
  <c r="G336" i="1"/>
  <c r="F336" i="1"/>
  <c r="E336" i="1"/>
  <c r="D336" i="1"/>
  <c r="C336" i="1"/>
  <c r="B336" i="1"/>
  <c r="A336" i="1"/>
  <c r="S335" i="1"/>
  <c r="R335" i="1"/>
  <c r="Q335" i="1"/>
  <c r="P335" i="1"/>
  <c r="O335" i="1"/>
  <c r="N335" i="1"/>
  <c r="M335" i="1"/>
  <c r="L335" i="1"/>
  <c r="K335" i="1"/>
  <c r="J335" i="1"/>
  <c r="I335" i="1"/>
  <c r="H335" i="1"/>
  <c r="G335" i="1"/>
  <c r="F335" i="1"/>
  <c r="E335" i="1"/>
  <c r="D335" i="1"/>
  <c r="C335" i="1"/>
  <c r="B335" i="1"/>
  <c r="A335" i="1"/>
  <c r="S334" i="1"/>
  <c r="R334" i="1"/>
  <c r="Q334" i="1"/>
  <c r="P334" i="1"/>
  <c r="O334" i="1"/>
  <c r="N334" i="1"/>
  <c r="M334" i="1"/>
  <c r="L334" i="1"/>
  <c r="K334" i="1"/>
  <c r="J334" i="1"/>
  <c r="I334" i="1"/>
  <c r="H334" i="1"/>
  <c r="G334" i="1"/>
  <c r="F334" i="1"/>
  <c r="E334" i="1"/>
  <c r="D334" i="1"/>
  <c r="C334" i="1"/>
  <c r="B334" i="1"/>
  <c r="A334" i="1"/>
  <c r="S333" i="1"/>
  <c r="R333" i="1"/>
  <c r="Q333" i="1"/>
  <c r="P333" i="1"/>
  <c r="O333" i="1"/>
  <c r="N333" i="1"/>
  <c r="M333" i="1"/>
  <c r="L333" i="1"/>
  <c r="K333" i="1"/>
  <c r="J333" i="1"/>
  <c r="I333" i="1"/>
  <c r="H333" i="1"/>
  <c r="G333" i="1"/>
  <c r="F333" i="1"/>
  <c r="E333" i="1"/>
  <c r="D333" i="1"/>
  <c r="C333" i="1"/>
  <c r="B333" i="1"/>
  <c r="A333" i="1"/>
  <c r="S332" i="1"/>
  <c r="R332" i="1"/>
  <c r="Q332" i="1"/>
  <c r="P332" i="1"/>
  <c r="O332" i="1"/>
  <c r="N332" i="1"/>
  <c r="M332" i="1"/>
  <c r="L332" i="1"/>
  <c r="K332" i="1"/>
  <c r="J332" i="1"/>
  <c r="I332" i="1"/>
  <c r="H332" i="1"/>
  <c r="G332" i="1"/>
  <c r="F332" i="1"/>
  <c r="E332" i="1"/>
  <c r="D332" i="1"/>
  <c r="C332" i="1"/>
  <c r="B332" i="1"/>
  <c r="A332" i="1"/>
  <c r="S331" i="1"/>
  <c r="R331" i="1"/>
  <c r="Q331" i="1"/>
  <c r="P331" i="1"/>
  <c r="O331" i="1"/>
  <c r="N331" i="1"/>
  <c r="M331" i="1"/>
  <c r="L331" i="1"/>
  <c r="K331" i="1"/>
  <c r="J331" i="1"/>
  <c r="I331" i="1"/>
  <c r="H331" i="1"/>
  <c r="G331" i="1"/>
  <c r="F331" i="1"/>
  <c r="E331" i="1"/>
  <c r="D331" i="1"/>
  <c r="C331" i="1"/>
  <c r="B331" i="1"/>
  <c r="A331" i="1"/>
  <c r="S330" i="1"/>
  <c r="R330" i="1"/>
  <c r="Q330" i="1"/>
  <c r="P330" i="1"/>
  <c r="O330" i="1"/>
  <c r="N330" i="1"/>
  <c r="M330" i="1"/>
  <c r="L330" i="1"/>
  <c r="K330" i="1"/>
  <c r="J330" i="1"/>
  <c r="I330" i="1"/>
  <c r="H330" i="1"/>
  <c r="G330" i="1"/>
  <c r="F330" i="1"/>
  <c r="E330" i="1"/>
  <c r="D330" i="1"/>
  <c r="C330" i="1"/>
  <c r="B330" i="1"/>
  <c r="A330" i="1"/>
  <c r="S329" i="1"/>
  <c r="R329" i="1"/>
  <c r="Q329" i="1"/>
  <c r="P329" i="1"/>
  <c r="O329" i="1"/>
  <c r="N329" i="1"/>
  <c r="M329" i="1"/>
  <c r="L329" i="1"/>
  <c r="K329" i="1"/>
  <c r="J329" i="1"/>
  <c r="I329" i="1"/>
  <c r="H329" i="1"/>
  <c r="G329" i="1"/>
  <c r="F329" i="1"/>
  <c r="E329" i="1"/>
  <c r="D329" i="1"/>
  <c r="C329" i="1"/>
  <c r="B329" i="1"/>
  <c r="A329" i="1"/>
  <c r="S328" i="1"/>
  <c r="R328" i="1"/>
  <c r="Q328" i="1"/>
  <c r="P328" i="1"/>
  <c r="O328" i="1"/>
  <c r="N328" i="1"/>
  <c r="M328" i="1"/>
  <c r="L328" i="1"/>
  <c r="K328" i="1"/>
  <c r="J328" i="1"/>
  <c r="I328" i="1"/>
  <c r="H328" i="1"/>
  <c r="G328" i="1"/>
  <c r="F328" i="1"/>
  <c r="E328" i="1"/>
  <c r="D328" i="1"/>
  <c r="C328" i="1"/>
  <c r="B328" i="1"/>
  <c r="A328" i="1"/>
  <c r="S327" i="1"/>
  <c r="R327" i="1"/>
  <c r="Q327" i="1"/>
  <c r="P327" i="1"/>
  <c r="O327" i="1"/>
  <c r="N327" i="1"/>
  <c r="M327" i="1"/>
  <c r="L327" i="1"/>
  <c r="K327" i="1"/>
  <c r="J327" i="1"/>
  <c r="I327" i="1"/>
  <c r="H327" i="1"/>
  <c r="G327" i="1"/>
  <c r="F327" i="1"/>
  <c r="E327" i="1"/>
  <c r="D327" i="1"/>
  <c r="C327" i="1"/>
  <c r="B327" i="1"/>
  <c r="A327" i="1"/>
  <c r="S326" i="1"/>
  <c r="R326" i="1"/>
  <c r="Q326" i="1"/>
  <c r="P326" i="1"/>
  <c r="O326" i="1"/>
  <c r="N326" i="1"/>
  <c r="M326" i="1"/>
  <c r="L326" i="1"/>
  <c r="K326" i="1"/>
  <c r="J326" i="1"/>
  <c r="I326" i="1"/>
  <c r="H326" i="1"/>
  <c r="G326" i="1"/>
  <c r="F326" i="1"/>
  <c r="E326" i="1"/>
  <c r="D326" i="1"/>
  <c r="C326" i="1"/>
  <c r="B326" i="1"/>
  <c r="A326" i="1"/>
  <c r="S325" i="1"/>
  <c r="R325" i="1"/>
  <c r="Q325" i="1"/>
  <c r="P325" i="1"/>
  <c r="O325" i="1"/>
  <c r="N325" i="1"/>
  <c r="M325" i="1"/>
  <c r="L325" i="1"/>
  <c r="K325" i="1"/>
  <c r="J325" i="1"/>
  <c r="I325" i="1"/>
  <c r="H325" i="1"/>
  <c r="G325" i="1"/>
  <c r="F325" i="1"/>
  <c r="E325" i="1"/>
  <c r="D325" i="1"/>
  <c r="C325" i="1"/>
  <c r="B325" i="1"/>
  <c r="A325" i="1"/>
  <c r="S324" i="1"/>
  <c r="R324" i="1"/>
  <c r="Q324" i="1"/>
  <c r="P324" i="1"/>
  <c r="O324" i="1"/>
  <c r="N324" i="1"/>
  <c r="M324" i="1"/>
  <c r="L324" i="1"/>
  <c r="K324" i="1"/>
  <c r="J324" i="1"/>
  <c r="I324" i="1"/>
  <c r="H324" i="1"/>
  <c r="G324" i="1"/>
  <c r="F324" i="1"/>
  <c r="E324" i="1"/>
  <c r="D324" i="1"/>
  <c r="C324" i="1"/>
  <c r="B324" i="1"/>
  <c r="A324" i="1"/>
  <c r="S323" i="1"/>
  <c r="R323" i="1"/>
  <c r="Q323" i="1"/>
  <c r="P323" i="1"/>
  <c r="O323" i="1"/>
  <c r="N323" i="1"/>
  <c r="M323" i="1"/>
  <c r="L323" i="1"/>
  <c r="K323" i="1"/>
  <c r="J323" i="1"/>
  <c r="I323" i="1"/>
  <c r="H323" i="1"/>
  <c r="G323" i="1"/>
  <c r="F323" i="1"/>
  <c r="E323" i="1"/>
  <c r="D323" i="1"/>
  <c r="C323" i="1"/>
  <c r="B323" i="1"/>
  <c r="A323" i="1"/>
  <c r="S322" i="1"/>
  <c r="R322" i="1"/>
  <c r="Q322" i="1"/>
  <c r="P322" i="1"/>
  <c r="O322" i="1"/>
  <c r="N322" i="1"/>
  <c r="M322" i="1"/>
  <c r="L322" i="1"/>
  <c r="K322" i="1"/>
  <c r="J322" i="1"/>
  <c r="I322" i="1"/>
  <c r="H322" i="1"/>
  <c r="G322" i="1"/>
  <c r="F322" i="1"/>
  <c r="E322" i="1"/>
  <c r="D322" i="1"/>
  <c r="C322" i="1"/>
  <c r="B322" i="1"/>
  <c r="A322" i="1"/>
  <c r="S321" i="1"/>
  <c r="R321" i="1"/>
  <c r="Q321" i="1"/>
  <c r="P321" i="1"/>
  <c r="O321" i="1"/>
  <c r="N321" i="1"/>
  <c r="M321" i="1"/>
  <c r="L321" i="1"/>
  <c r="K321" i="1"/>
  <c r="J321" i="1"/>
  <c r="I321" i="1"/>
  <c r="H321" i="1"/>
  <c r="G321" i="1"/>
  <c r="F321" i="1"/>
  <c r="E321" i="1"/>
  <c r="D321" i="1"/>
  <c r="C321" i="1"/>
  <c r="B321" i="1"/>
  <c r="A321" i="1"/>
  <c r="S320" i="1"/>
  <c r="R320" i="1"/>
  <c r="Q320" i="1"/>
  <c r="P320" i="1"/>
  <c r="O320" i="1"/>
  <c r="N320" i="1"/>
  <c r="M320" i="1"/>
  <c r="L320" i="1"/>
  <c r="K320" i="1"/>
  <c r="J320" i="1"/>
  <c r="I320" i="1"/>
  <c r="H320" i="1"/>
  <c r="G320" i="1"/>
  <c r="F320" i="1"/>
  <c r="E320" i="1"/>
  <c r="D320" i="1"/>
  <c r="C320" i="1"/>
  <c r="B320" i="1"/>
  <c r="A320" i="1"/>
  <c r="S319" i="1"/>
  <c r="R319" i="1"/>
  <c r="Q319" i="1"/>
  <c r="P319" i="1"/>
  <c r="O319" i="1"/>
  <c r="N319" i="1"/>
  <c r="M319" i="1"/>
  <c r="L319" i="1"/>
  <c r="K319" i="1"/>
  <c r="J319" i="1"/>
  <c r="I319" i="1"/>
  <c r="H319" i="1"/>
  <c r="G319" i="1"/>
  <c r="F319" i="1"/>
  <c r="E319" i="1"/>
  <c r="D319" i="1"/>
  <c r="C319" i="1"/>
  <c r="B319" i="1"/>
  <c r="A319" i="1"/>
  <c r="S318" i="1"/>
  <c r="R318" i="1"/>
  <c r="Q318" i="1"/>
  <c r="P318" i="1"/>
  <c r="O318" i="1"/>
  <c r="N318" i="1"/>
  <c r="M318" i="1"/>
  <c r="L318" i="1"/>
  <c r="K318" i="1"/>
  <c r="J318" i="1"/>
  <c r="I318" i="1"/>
  <c r="H318" i="1"/>
  <c r="G318" i="1"/>
  <c r="F318" i="1"/>
  <c r="E318" i="1"/>
  <c r="D318" i="1"/>
  <c r="C318" i="1"/>
  <c r="B318" i="1"/>
  <c r="A318" i="1"/>
  <c r="S317" i="1"/>
  <c r="R317" i="1"/>
  <c r="Q317" i="1"/>
  <c r="P317" i="1"/>
  <c r="O317" i="1"/>
  <c r="N317" i="1"/>
  <c r="M317" i="1"/>
  <c r="L317" i="1"/>
  <c r="K317" i="1"/>
  <c r="J317" i="1"/>
  <c r="I317" i="1"/>
  <c r="H317" i="1"/>
  <c r="G317" i="1"/>
  <c r="F317" i="1"/>
  <c r="E317" i="1"/>
  <c r="D317" i="1"/>
  <c r="C317" i="1"/>
  <c r="B317" i="1"/>
  <c r="A317" i="1"/>
  <c r="S316" i="1"/>
  <c r="R316" i="1"/>
  <c r="Q316" i="1"/>
  <c r="P316" i="1"/>
  <c r="O316" i="1"/>
  <c r="N316" i="1"/>
  <c r="M316" i="1"/>
  <c r="L316" i="1"/>
  <c r="K316" i="1"/>
  <c r="J316" i="1"/>
  <c r="I316" i="1"/>
  <c r="H316" i="1"/>
  <c r="G316" i="1"/>
  <c r="F316" i="1"/>
  <c r="E316" i="1"/>
  <c r="D316" i="1"/>
  <c r="C316" i="1"/>
  <c r="B316" i="1"/>
  <c r="A316" i="1"/>
  <c r="S315" i="1"/>
  <c r="R315" i="1"/>
  <c r="Q315" i="1"/>
  <c r="P315" i="1"/>
  <c r="O315" i="1"/>
  <c r="N315" i="1"/>
  <c r="M315" i="1"/>
  <c r="L315" i="1"/>
  <c r="K315" i="1"/>
  <c r="J315" i="1"/>
  <c r="I315" i="1"/>
  <c r="H315" i="1"/>
  <c r="G315" i="1"/>
  <c r="F315" i="1"/>
  <c r="E315" i="1"/>
  <c r="D315" i="1"/>
  <c r="C315" i="1"/>
  <c r="B315" i="1"/>
  <c r="A315" i="1"/>
  <c r="S314" i="1"/>
  <c r="R314" i="1"/>
  <c r="Q314" i="1"/>
  <c r="P314" i="1"/>
  <c r="O314" i="1"/>
  <c r="N314" i="1"/>
  <c r="M314" i="1"/>
  <c r="L314" i="1"/>
  <c r="K314" i="1"/>
  <c r="J314" i="1"/>
  <c r="I314" i="1"/>
  <c r="H314" i="1"/>
  <c r="G314" i="1"/>
  <c r="F314" i="1"/>
  <c r="E314" i="1"/>
  <c r="D314" i="1"/>
  <c r="C314" i="1"/>
  <c r="B314" i="1"/>
  <c r="A314" i="1"/>
  <c r="S313" i="1"/>
  <c r="R313" i="1"/>
  <c r="Q313" i="1"/>
  <c r="P313" i="1"/>
  <c r="O313" i="1"/>
  <c r="N313" i="1"/>
  <c r="M313" i="1"/>
  <c r="L313" i="1"/>
  <c r="K313" i="1"/>
  <c r="J313" i="1"/>
  <c r="I313" i="1"/>
  <c r="H313" i="1"/>
  <c r="G313" i="1"/>
  <c r="F313" i="1"/>
  <c r="E313" i="1"/>
  <c r="D313" i="1"/>
  <c r="C313" i="1"/>
  <c r="B313" i="1"/>
  <c r="A313" i="1"/>
  <c r="S312" i="1"/>
  <c r="R312" i="1"/>
  <c r="Q312" i="1"/>
  <c r="P312" i="1"/>
  <c r="O312" i="1"/>
  <c r="N312" i="1"/>
  <c r="M312" i="1"/>
  <c r="L312" i="1"/>
  <c r="K312" i="1"/>
  <c r="J312" i="1"/>
  <c r="I312" i="1"/>
  <c r="H312" i="1"/>
  <c r="G312" i="1"/>
  <c r="F312" i="1"/>
  <c r="E312" i="1"/>
  <c r="D312" i="1"/>
  <c r="C312" i="1"/>
  <c r="B312" i="1"/>
  <c r="A312" i="1"/>
  <c r="S311" i="1"/>
  <c r="R311" i="1"/>
  <c r="Q311" i="1"/>
  <c r="P311" i="1"/>
  <c r="O311" i="1"/>
  <c r="N311" i="1"/>
  <c r="M311" i="1"/>
  <c r="L311" i="1"/>
  <c r="K311" i="1"/>
  <c r="J311" i="1"/>
  <c r="I311" i="1"/>
  <c r="H311" i="1"/>
  <c r="G311" i="1"/>
  <c r="F311" i="1"/>
  <c r="E311" i="1"/>
  <c r="D311" i="1"/>
  <c r="C311" i="1"/>
  <c r="B311" i="1"/>
  <c r="A311" i="1"/>
  <c r="S310" i="1"/>
  <c r="R310" i="1"/>
  <c r="Q310" i="1"/>
  <c r="P310" i="1"/>
  <c r="O310" i="1"/>
  <c r="N310" i="1"/>
  <c r="M310" i="1"/>
  <c r="L310" i="1"/>
  <c r="K310" i="1"/>
  <c r="J310" i="1"/>
  <c r="I310" i="1"/>
  <c r="H310" i="1"/>
  <c r="G310" i="1"/>
  <c r="F310" i="1"/>
  <c r="E310" i="1"/>
  <c r="D310" i="1"/>
  <c r="C310" i="1"/>
  <c r="B310" i="1"/>
  <c r="A310" i="1"/>
  <c r="S309" i="1"/>
  <c r="R309" i="1"/>
  <c r="Q309" i="1"/>
  <c r="P309" i="1"/>
  <c r="O309" i="1"/>
  <c r="N309" i="1"/>
  <c r="M309" i="1"/>
  <c r="L309" i="1"/>
  <c r="K309" i="1"/>
  <c r="J309" i="1"/>
  <c r="I309" i="1"/>
  <c r="H309" i="1"/>
  <c r="G309" i="1"/>
  <c r="F309" i="1"/>
  <c r="E309" i="1"/>
  <c r="D309" i="1"/>
  <c r="C309" i="1"/>
  <c r="B309" i="1"/>
  <c r="A309" i="1"/>
  <c r="S308" i="1"/>
  <c r="R308" i="1"/>
  <c r="Q308" i="1"/>
  <c r="P308" i="1"/>
  <c r="O308" i="1"/>
  <c r="N308" i="1"/>
  <c r="M308" i="1"/>
  <c r="L308" i="1"/>
  <c r="K308" i="1"/>
  <c r="J308" i="1"/>
  <c r="I308" i="1"/>
  <c r="H308" i="1"/>
  <c r="G308" i="1"/>
  <c r="F308" i="1"/>
  <c r="E308" i="1"/>
  <c r="D308" i="1"/>
  <c r="C308" i="1"/>
  <c r="B308" i="1"/>
  <c r="A308" i="1"/>
  <c r="S307" i="1"/>
  <c r="R307" i="1"/>
  <c r="Q307" i="1"/>
  <c r="P307" i="1"/>
  <c r="O307" i="1"/>
  <c r="N307" i="1"/>
  <c r="M307" i="1"/>
  <c r="L307" i="1"/>
  <c r="K307" i="1"/>
  <c r="J307" i="1"/>
  <c r="I307" i="1"/>
  <c r="H307" i="1"/>
  <c r="G307" i="1"/>
  <c r="F307" i="1"/>
  <c r="E307" i="1"/>
  <c r="D307" i="1"/>
  <c r="C307" i="1"/>
  <c r="B307" i="1"/>
  <c r="A307" i="1"/>
  <c r="S306" i="1"/>
  <c r="R306" i="1"/>
  <c r="Q306" i="1"/>
  <c r="P306" i="1"/>
  <c r="O306" i="1"/>
  <c r="N306" i="1"/>
  <c r="M306" i="1"/>
  <c r="L306" i="1"/>
  <c r="K306" i="1"/>
  <c r="J306" i="1"/>
  <c r="I306" i="1"/>
  <c r="H306" i="1"/>
  <c r="G306" i="1"/>
  <c r="F306" i="1"/>
  <c r="E306" i="1"/>
  <c r="D306" i="1"/>
  <c r="C306" i="1"/>
  <c r="B306" i="1"/>
  <c r="A306" i="1"/>
  <c r="S305" i="1"/>
  <c r="R305" i="1"/>
  <c r="Q305" i="1"/>
  <c r="P305" i="1"/>
  <c r="O305" i="1"/>
  <c r="N305" i="1"/>
  <c r="M305" i="1"/>
  <c r="L305" i="1"/>
  <c r="K305" i="1"/>
  <c r="J305" i="1"/>
  <c r="I305" i="1"/>
  <c r="H305" i="1"/>
  <c r="G305" i="1"/>
  <c r="F305" i="1"/>
  <c r="E305" i="1"/>
  <c r="D305" i="1"/>
  <c r="C305" i="1"/>
  <c r="B305" i="1"/>
  <c r="A305" i="1"/>
  <c r="S304" i="1"/>
  <c r="R304" i="1"/>
  <c r="Q304" i="1"/>
  <c r="P304" i="1"/>
  <c r="O304" i="1"/>
  <c r="N304" i="1"/>
  <c r="M304" i="1"/>
  <c r="L304" i="1"/>
  <c r="K304" i="1"/>
  <c r="J304" i="1"/>
  <c r="I304" i="1"/>
  <c r="H304" i="1"/>
  <c r="G304" i="1"/>
  <c r="F304" i="1"/>
  <c r="E304" i="1"/>
  <c r="D304" i="1"/>
  <c r="C304" i="1"/>
  <c r="B304" i="1"/>
  <c r="A304" i="1"/>
  <c r="S303" i="1"/>
  <c r="R303" i="1"/>
  <c r="Q303" i="1"/>
  <c r="P303" i="1"/>
  <c r="O303" i="1"/>
  <c r="N303" i="1"/>
  <c r="M303" i="1"/>
  <c r="L303" i="1"/>
  <c r="K303" i="1"/>
  <c r="J303" i="1"/>
  <c r="I303" i="1"/>
  <c r="H303" i="1"/>
  <c r="G303" i="1"/>
  <c r="F303" i="1"/>
  <c r="E303" i="1"/>
  <c r="D303" i="1"/>
  <c r="C303" i="1"/>
  <c r="B303" i="1"/>
  <c r="A303" i="1"/>
  <c r="S302" i="1"/>
  <c r="R302" i="1"/>
  <c r="Q302" i="1"/>
  <c r="P302" i="1"/>
  <c r="O302" i="1"/>
  <c r="N302" i="1"/>
  <c r="M302" i="1"/>
  <c r="L302" i="1"/>
  <c r="K302" i="1"/>
  <c r="J302" i="1"/>
  <c r="I302" i="1"/>
  <c r="H302" i="1"/>
  <c r="G302" i="1"/>
  <c r="F302" i="1"/>
  <c r="E302" i="1"/>
  <c r="D302" i="1"/>
  <c r="C302" i="1"/>
  <c r="B302" i="1"/>
  <c r="A302" i="1"/>
  <c r="S301" i="1"/>
  <c r="R301" i="1"/>
  <c r="Q301" i="1"/>
  <c r="P301" i="1"/>
  <c r="O301" i="1"/>
  <c r="N301" i="1"/>
  <c r="M301" i="1"/>
  <c r="L301" i="1"/>
  <c r="K301" i="1"/>
  <c r="J301" i="1"/>
  <c r="I301" i="1"/>
  <c r="H301" i="1"/>
  <c r="G301" i="1"/>
  <c r="F301" i="1"/>
  <c r="E301" i="1"/>
  <c r="D301" i="1"/>
  <c r="C301" i="1"/>
  <c r="B301" i="1"/>
  <c r="A301" i="1"/>
  <c r="S300" i="1"/>
  <c r="R300" i="1"/>
  <c r="Q300" i="1"/>
  <c r="P300" i="1"/>
  <c r="O300" i="1"/>
  <c r="N300" i="1"/>
  <c r="M300" i="1"/>
  <c r="L300" i="1"/>
  <c r="K300" i="1"/>
  <c r="J300" i="1"/>
  <c r="I300" i="1"/>
  <c r="H300" i="1"/>
  <c r="G300" i="1"/>
  <c r="F300" i="1"/>
  <c r="E300" i="1"/>
  <c r="D300" i="1"/>
  <c r="C300" i="1"/>
  <c r="B300" i="1"/>
  <c r="A300" i="1"/>
  <c r="S299" i="1"/>
  <c r="R299" i="1"/>
  <c r="Q299" i="1"/>
  <c r="P299" i="1"/>
  <c r="O299" i="1"/>
  <c r="N299" i="1"/>
  <c r="M299" i="1"/>
  <c r="L299" i="1"/>
  <c r="K299" i="1"/>
  <c r="J299" i="1"/>
  <c r="I299" i="1"/>
  <c r="H299" i="1"/>
  <c r="G299" i="1"/>
  <c r="F299" i="1"/>
  <c r="E299" i="1"/>
  <c r="D299" i="1"/>
  <c r="C299" i="1"/>
  <c r="B299" i="1"/>
  <c r="A299" i="1"/>
  <c r="S298" i="1"/>
  <c r="R298" i="1"/>
  <c r="Q298" i="1"/>
  <c r="P298" i="1"/>
  <c r="O298" i="1"/>
  <c r="N298" i="1"/>
  <c r="M298" i="1"/>
  <c r="L298" i="1"/>
  <c r="K298" i="1"/>
  <c r="J298" i="1"/>
  <c r="I298" i="1"/>
  <c r="H298" i="1"/>
  <c r="G298" i="1"/>
  <c r="F298" i="1"/>
  <c r="E298" i="1"/>
  <c r="D298" i="1"/>
  <c r="C298" i="1"/>
  <c r="B298" i="1"/>
  <c r="A298" i="1"/>
  <c r="S297" i="1"/>
  <c r="R297" i="1"/>
  <c r="Q297" i="1"/>
  <c r="P297" i="1"/>
  <c r="O297" i="1"/>
  <c r="N297" i="1"/>
  <c r="M297" i="1"/>
  <c r="L297" i="1"/>
  <c r="K297" i="1"/>
  <c r="J297" i="1"/>
  <c r="I297" i="1"/>
  <c r="H297" i="1"/>
  <c r="G297" i="1"/>
  <c r="F297" i="1"/>
  <c r="E297" i="1"/>
  <c r="D297" i="1"/>
  <c r="C297" i="1"/>
  <c r="B297" i="1"/>
  <c r="A297" i="1"/>
  <c r="S296" i="1"/>
  <c r="R296" i="1"/>
  <c r="Q296" i="1"/>
  <c r="P296" i="1"/>
  <c r="O296" i="1"/>
  <c r="N296" i="1"/>
  <c r="M296" i="1"/>
  <c r="L296" i="1"/>
  <c r="K296" i="1"/>
  <c r="J296" i="1"/>
  <c r="I296" i="1"/>
  <c r="H296" i="1"/>
  <c r="G296" i="1"/>
  <c r="F296" i="1"/>
  <c r="E296" i="1"/>
  <c r="D296" i="1"/>
  <c r="C296" i="1"/>
  <c r="B296" i="1"/>
  <c r="A296" i="1"/>
  <c r="S295" i="1"/>
  <c r="R295" i="1"/>
  <c r="Q295" i="1"/>
  <c r="P295" i="1"/>
  <c r="O295" i="1"/>
  <c r="N295" i="1"/>
  <c r="M295" i="1"/>
  <c r="L295" i="1"/>
  <c r="K295" i="1"/>
  <c r="J295" i="1"/>
  <c r="I295" i="1"/>
  <c r="H295" i="1"/>
  <c r="G295" i="1"/>
  <c r="F295" i="1"/>
  <c r="E295" i="1"/>
  <c r="D295" i="1"/>
  <c r="C295" i="1"/>
  <c r="B295" i="1"/>
  <c r="A295" i="1"/>
  <c r="S294" i="1"/>
  <c r="R294" i="1"/>
  <c r="Q294" i="1"/>
  <c r="P294" i="1"/>
  <c r="O294" i="1"/>
  <c r="N294" i="1"/>
  <c r="M294" i="1"/>
  <c r="L294" i="1"/>
  <c r="K294" i="1"/>
  <c r="J294" i="1"/>
  <c r="I294" i="1"/>
  <c r="H294" i="1"/>
  <c r="G294" i="1"/>
  <c r="F294" i="1"/>
  <c r="E294" i="1"/>
  <c r="D294" i="1"/>
  <c r="C294" i="1"/>
  <c r="B294" i="1"/>
  <c r="A294" i="1"/>
  <c r="S293" i="1"/>
  <c r="R293" i="1"/>
  <c r="Q293" i="1"/>
  <c r="P293" i="1"/>
  <c r="O293" i="1"/>
  <c r="N293" i="1"/>
  <c r="M293" i="1"/>
  <c r="L293" i="1"/>
  <c r="K293" i="1"/>
  <c r="J293" i="1"/>
  <c r="I293" i="1"/>
  <c r="H293" i="1"/>
  <c r="G293" i="1"/>
  <c r="F293" i="1"/>
  <c r="E293" i="1"/>
  <c r="D293" i="1"/>
  <c r="C293" i="1"/>
  <c r="B293" i="1"/>
  <c r="A293" i="1"/>
  <c r="S292" i="1"/>
  <c r="R292" i="1"/>
  <c r="Q292" i="1"/>
  <c r="P292" i="1"/>
  <c r="O292" i="1"/>
  <c r="N292" i="1"/>
  <c r="M292" i="1"/>
  <c r="L292" i="1"/>
  <c r="K292" i="1"/>
  <c r="J292" i="1"/>
  <c r="I292" i="1"/>
  <c r="H292" i="1"/>
  <c r="G292" i="1"/>
  <c r="F292" i="1"/>
  <c r="E292" i="1"/>
  <c r="D292" i="1"/>
  <c r="C292" i="1"/>
  <c r="B292" i="1"/>
  <c r="A292" i="1"/>
  <c r="S291" i="1"/>
  <c r="R291" i="1"/>
  <c r="Q291" i="1"/>
  <c r="P291" i="1"/>
  <c r="O291" i="1"/>
  <c r="N291" i="1"/>
  <c r="M291" i="1"/>
  <c r="L291" i="1"/>
  <c r="K291" i="1"/>
  <c r="J291" i="1"/>
  <c r="I291" i="1"/>
  <c r="H291" i="1"/>
  <c r="G291" i="1"/>
  <c r="F291" i="1"/>
  <c r="E291" i="1"/>
  <c r="D291" i="1"/>
  <c r="C291" i="1"/>
  <c r="B291" i="1"/>
  <c r="A291" i="1"/>
  <c r="S290" i="1"/>
  <c r="R290" i="1"/>
  <c r="Q290" i="1"/>
  <c r="P290" i="1"/>
  <c r="O290" i="1"/>
  <c r="N290" i="1"/>
  <c r="M290" i="1"/>
  <c r="L290" i="1"/>
  <c r="K290" i="1"/>
  <c r="J290" i="1"/>
  <c r="I290" i="1"/>
  <c r="H290" i="1"/>
  <c r="G290" i="1"/>
  <c r="F290" i="1"/>
  <c r="E290" i="1"/>
  <c r="D290" i="1"/>
  <c r="C290" i="1"/>
  <c r="B290" i="1"/>
  <c r="A290" i="1"/>
  <c r="S289" i="1"/>
  <c r="R289" i="1"/>
  <c r="Q289" i="1"/>
  <c r="P289" i="1"/>
  <c r="O289" i="1"/>
  <c r="N289" i="1"/>
  <c r="M289" i="1"/>
  <c r="L289" i="1"/>
  <c r="K289" i="1"/>
  <c r="J289" i="1"/>
  <c r="I289" i="1"/>
  <c r="H289" i="1"/>
  <c r="G289" i="1"/>
  <c r="F289" i="1"/>
  <c r="E289" i="1"/>
  <c r="D289" i="1"/>
  <c r="C289" i="1"/>
  <c r="B289" i="1"/>
  <c r="A289" i="1"/>
  <c r="S288" i="1"/>
  <c r="R288" i="1"/>
  <c r="Q288" i="1"/>
  <c r="P288" i="1"/>
  <c r="O288" i="1"/>
  <c r="N288" i="1"/>
  <c r="M288" i="1"/>
  <c r="L288" i="1"/>
  <c r="K288" i="1"/>
  <c r="J288" i="1"/>
  <c r="I288" i="1"/>
  <c r="H288" i="1"/>
  <c r="G288" i="1"/>
  <c r="F288" i="1"/>
  <c r="E288" i="1"/>
  <c r="D288" i="1"/>
  <c r="C288" i="1"/>
  <c r="B288" i="1"/>
  <c r="A288" i="1"/>
  <c r="S287" i="1"/>
  <c r="R287" i="1"/>
  <c r="Q287" i="1"/>
  <c r="P287" i="1"/>
  <c r="O287" i="1"/>
  <c r="N287" i="1"/>
  <c r="M287" i="1"/>
  <c r="L287" i="1"/>
  <c r="K287" i="1"/>
  <c r="J287" i="1"/>
  <c r="I287" i="1"/>
  <c r="H287" i="1"/>
  <c r="G287" i="1"/>
  <c r="F287" i="1"/>
  <c r="E287" i="1"/>
  <c r="D287" i="1"/>
  <c r="C287" i="1"/>
  <c r="B287" i="1"/>
  <c r="A287" i="1"/>
  <c r="S286" i="1"/>
  <c r="R286" i="1"/>
  <c r="Q286" i="1"/>
  <c r="P286" i="1"/>
  <c r="O286" i="1"/>
  <c r="N286" i="1"/>
  <c r="M286" i="1"/>
  <c r="L286" i="1"/>
  <c r="K286" i="1"/>
  <c r="J286" i="1"/>
  <c r="I286" i="1"/>
  <c r="H286" i="1"/>
  <c r="G286" i="1"/>
  <c r="F286" i="1"/>
  <c r="E286" i="1"/>
  <c r="D286" i="1"/>
  <c r="C286" i="1"/>
  <c r="B286" i="1"/>
  <c r="A286" i="1"/>
  <c r="S285" i="1"/>
  <c r="R285" i="1"/>
  <c r="Q285" i="1"/>
  <c r="P285" i="1"/>
  <c r="O285" i="1"/>
  <c r="N285" i="1"/>
  <c r="M285" i="1"/>
  <c r="L285" i="1"/>
  <c r="K285" i="1"/>
  <c r="J285" i="1"/>
  <c r="I285" i="1"/>
  <c r="H285" i="1"/>
  <c r="G285" i="1"/>
  <c r="F285" i="1"/>
  <c r="E285" i="1"/>
  <c r="D285" i="1"/>
  <c r="C285" i="1"/>
  <c r="B285" i="1"/>
  <c r="A285" i="1"/>
  <c r="S284" i="1"/>
  <c r="R284" i="1"/>
  <c r="Q284" i="1"/>
  <c r="P284" i="1"/>
  <c r="O284" i="1"/>
  <c r="N284" i="1"/>
  <c r="M284" i="1"/>
  <c r="L284" i="1"/>
  <c r="K284" i="1"/>
  <c r="J284" i="1"/>
  <c r="I284" i="1"/>
  <c r="H284" i="1"/>
  <c r="G284" i="1"/>
  <c r="F284" i="1"/>
  <c r="E284" i="1"/>
  <c r="D284" i="1"/>
  <c r="C284" i="1"/>
  <c r="B284" i="1"/>
  <c r="A284" i="1"/>
  <c r="S283" i="1"/>
  <c r="R283" i="1"/>
  <c r="Q283" i="1"/>
  <c r="P283" i="1"/>
  <c r="O283" i="1"/>
  <c r="N283" i="1"/>
  <c r="M283" i="1"/>
  <c r="L283" i="1"/>
  <c r="K283" i="1"/>
  <c r="J283" i="1"/>
  <c r="I283" i="1"/>
  <c r="H283" i="1"/>
  <c r="G283" i="1"/>
  <c r="F283" i="1"/>
  <c r="E283" i="1"/>
  <c r="D283" i="1"/>
  <c r="C283" i="1"/>
  <c r="B283" i="1"/>
  <c r="A283" i="1"/>
  <c r="S282" i="1"/>
  <c r="R282" i="1"/>
  <c r="Q282" i="1"/>
  <c r="P282" i="1"/>
  <c r="O282" i="1"/>
  <c r="N282" i="1"/>
  <c r="M282" i="1"/>
  <c r="L282" i="1"/>
  <c r="K282" i="1"/>
  <c r="J282" i="1"/>
  <c r="I282" i="1"/>
  <c r="H282" i="1"/>
  <c r="G282" i="1"/>
  <c r="F282" i="1"/>
  <c r="E282" i="1"/>
  <c r="D282" i="1"/>
  <c r="C282" i="1"/>
  <c r="B282" i="1"/>
  <c r="A282" i="1"/>
  <c r="S281" i="1"/>
  <c r="R281" i="1"/>
  <c r="Q281" i="1"/>
  <c r="P281" i="1"/>
  <c r="O281" i="1"/>
  <c r="N281" i="1"/>
  <c r="M281" i="1"/>
  <c r="L281" i="1"/>
  <c r="K281" i="1"/>
  <c r="J281" i="1"/>
  <c r="I281" i="1"/>
  <c r="H281" i="1"/>
  <c r="G281" i="1"/>
  <c r="F281" i="1"/>
  <c r="E281" i="1"/>
  <c r="D281" i="1"/>
  <c r="C281" i="1"/>
  <c r="B281" i="1"/>
  <c r="A281" i="1"/>
  <c r="S280" i="1"/>
  <c r="R280" i="1"/>
  <c r="Q280" i="1"/>
  <c r="P280" i="1"/>
  <c r="O280" i="1"/>
  <c r="N280" i="1"/>
  <c r="M280" i="1"/>
  <c r="L280" i="1"/>
  <c r="K280" i="1"/>
  <c r="J280" i="1"/>
  <c r="I280" i="1"/>
  <c r="H280" i="1"/>
  <c r="G280" i="1"/>
  <c r="F280" i="1"/>
  <c r="E280" i="1"/>
  <c r="D280" i="1"/>
  <c r="C280" i="1"/>
  <c r="B280" i="1"/>
  <c r="A280" i="1"/>
  <c r="S279" i="1"/>
  <c r="R279" i="1"/>
  <c r="Q279" i="1"/>
  <c r="P279" i="1"/>
  <c r="O279" i="1"/>
  <c r="N279" i="1"/>
  <c r="M279" i="1"/>
  <c r="L279" i="1"/>
  <c r="K279" i="1"/>
  <c r="J279" i="1"/>
  <c r="I279" i="1"/>
  <c r="H279" i="1"/>
  <c r="G279" i="1"/>
  <c r="F279" i="1"/>
  <c r="E279" i="1"/>
  <c r="D279" i="1"/>
  <c r="C279" i="1"/>
  <c r="B279" i="1"/>
  <c r="A279" i="1"/>
  <c r="S278" i="1"/>
  <c r="R278" i="1"/>
  <c r="Q278" i="1"/>
  <c r="P278" i="1"/>
  <c r="O278" i="1"/>
  <c r="N278" i="1"/>
  <c r="M278" i="1"/>
  <c r="L278" i="1"/>
  <c r="K278" i="1"/>
  <c r="J278" i="1"/>
  <c r="I278" i="1"/>
  <c r="H278" i="1"/>
  <c r="G278" i="1"/>
  <c r="F278" i="1"/>
  <c r="E278" i="1"/>
  <c r="D278" i="1"/>
  <c r="C278" i="1"/>
  <c r="B278" i="1"/>
  <c r="A278" i="1"/>
  <c r="S277" i="1"/>
  <c r="R277" i="1"/>
  <c r="Q277" i="1"/>
  <c r="P277" i="1"/>
  <c r="O277" i="1"/>
  <c r="N277" i="1"/>
  <c r="M277" i="1"/>
  <c r="L277" i="1"/>
  <c r="K277" i="1"/>
  <c r="J277" i="1"/>
  <c r="I277" i="1"/>
  <c r="H277" i="1"/>
  <c r="G277" i="1"/>
  <c r="F277" i="1"/>
  <c r="E277" i="1"/>
  <c r="D277" i="1"/>
  <c r="C277" i="1"/>
  <c r="B277" i="1"/>
  <c r="A277" i="1"/>
  <c r="S276" i="1"/>
  <c r="R276" i="1"/>
  <c r="Q276" i="1"/>
  <c r="P276" i="1"/>
  <c r="O276" i="1"/>
  <c r="N276" i="1"/>
  <c r="M276" i="1"/>
  <c r="L276" i="1"/>
  <c r="K276" i="1"/>
  <c r="J276" i="1"/>
  <c r="I276" i="1"/>
  <c r="H276" i="1"/>
  <c r="G276" i="1"/>
  <c r="F276" i="1"/>
  <c r="E276" i="1"/>
  <c r="D276" i="1"/>
  <c r="C276" i="1"/>
  <c r="B276" i="1"/>
  <c r="A276" i="1"/>
  <c r="S275" i="1"/>
  <c r="R275" i="1"/>
  <c r="Q275" i="1"/>
  <c r="P275" i="1"/>
  <c r="O275" i="1"/>
  <c r="N275" i="1"/>
  <c r="M275" i="1"/>
  <c r="L275" i="1"/>
  <c r="K275" i="1"/>
  <c r="J275" i="1"/>
  <c r="I275" i="1"/>
  <c r="H275" i="1"/>
  <c r="G275" i="1"/>
  <c r="F275" i="1"/>
  <c r="E275" i="1"/>
  <c r="D275" i="1"/>
  <c r="C275" i="1"/>
  <c r="B275" i="1"/>
  <c r="A275" i="1"/>
  <c r="S274" i="1"/>
  <c r="R274" i="1"/>
  <c r="Q274" i="1"/>
  <c r="P274" i="1"/>
  <c r="O274" i="1"/>
  <c r="N274" i="1"/>
  <c r="M274" i="1"/>
  <c r="L274" i="1"/>
  <c r="K274" i="1"/>
  <c r="J274" i="1"/>
  <c r="I274" i="1"/>
  <c r="H274" i="1"/>
  <c r="G274" i="1"/>
  <c r="F274" i="1"/>
  <c r="E274" i="1"/>
  <c r="D274" i="1"/>
  <c r="C274" i="1"/>
  <c r="B274" i="1"/>
  <c r="A274" i="1"/>
  <c r="S273" i="1"/>
  <c r="R273" i="1"/>
  <c r="Q273" i="1"/>
  <c r="P273" i="1"/>
  <c r="O273" i="1"/>
  <c r="N273" i="1"/>
  <c r="M273" i="1"/>
  <c r="L273" i="1"/>
  <c r="K273" i="1"/>
  <c r="J273" i="1"/>
  <c r="I273" i="1"/>
  <c r="H273" i="1"/>
  <c r="G273" i="1"/>
  <c r="F273" i="1"/>
  <c r="E273" i="1"/>
  <c r="D273" i="1"/>
  <c r="C273" i="1"/>
  <c r="B273" i="1"/>
  <c r="A273" i="1"/>
  <c r="S272" i="1"/>
  <c r="R272" i="1"/>
  <c r="Q272" i="1"/>
  <c r="P272" i="1"/>
  <c r="O272" i="1"/>
  <c r="N272" i="1"/>
  <c r="M272" i="1"/>
  <c r="L272" i="1"/>
  <c r="K272" i="1"/>
  <c r="J272" i="1"/>
  <c r="I272" i="1"/>
  <c r="H272" i="1"/>
  <c r="G272" i="1"/>
  <c r="F272" i="1"/>
  <c r="E272" i="1"/>
  <c r="D272" i="1"/>
  <c r="C272" i="1"/>
  <c r="B272" i="1"/>
  <c r="A272" i="1"/>
  <c r="S271" i="1"/>
  <c r="R271" i="1"/>
  <c r="Q271" i="1"/>
  <c r="P271" i="1"/>
  <c r="O271" i="1"/>
  <c r="N271" i="1"/>
  <c r="M271" i="1"/>
  <c r="L271" i="1"/>
  <c r="K271" i="1"/>
  <c r="J271" i="1"/>
  <c r="I271" i="1"/>
  <c r="H271" i="1"/>
  <c r="G271" i="1"/>
  <c r="F271" i="1"/>
  <c r="E271" i="1"/>
  <c r="D271" i="1"/>
  <c r="C271" i="1"/>
  <c r="B271" i="1"/>
  <c r="A271" i="1"/>
  <c r="S270" i="1"/>
  <c r="R270" i="1"/>
  <c r="Q270" i="1"/>
  <c r="P270" i="1"/>
  <c r="O270" i="1"/>
  <c r="N270" i="1"/>
  <c r="M270" i="1"/>
  <c r="L270" i="1"/>
  <c r="K270" i="1"/>
  <c r="J270" i="1"/>
  <c r="I270" i="1"/>
  <c r="H270" i="1"/>
  <c r="G270" i="1"/>
  <c r="F270" i="1"/>
  <c r="E270" i="1"/>
  <c r="D270" i="1"/>
  <c r="C270" i="1"/>
  <c r="B270" i="1"/>
  <c r="A270" i="1"/>
  <c r="S269" i="1"/>
  <c r="R269" i="1"/>
  <c r="Q269" i="1"/>
  <c r="P269" i="1"/>
  <c r="O269" i="1"/>
  <c r="N269" i="1"/>
  <c r="M269" i="1"/>
  <c r="L269" i="1"/>
  <c r="K269" i="1"/>
  <c r="J269" i="1"/>
  <c r="I269" i="1"/>
  <c r="H269" i="1"/>
  <c r="G269" i="1"/>
  <c r="F269" i="1"/>
  <c r="E269" i="1"/>
  <c r="D269" i="1"/>
  <c r="C269" i="1"/>
  <c r="B269" i="1"/>
  <c r="A269" i="1"/>
  <c r="S268" i="1"/>
  <c r="R268" i="1"/>
  <c r="Q268" i="1"/>
  <c r="P268" i="1"/>
  <c r="O268" i="1"/>
  <c r="N268" i="1"/>
  <c r="M268" i="1"/>
  <c r="L268" i="1"/>
  <c r="K268" i="1"/>
  <c r="J268" i="1"/>
  <c r="I268" i="1"/>
  <c r="H268" i="1"/>
  <c r="G268" i="1"/>
  <c r="F268" i="1"/>
  <c r="E268" i="1"/>
  <c r="D268" i="1"/>
  <c r="C268" i="1"/>
  <c r="B268" i="1"/>
  <c r="A268" i="1"/>
  <c r="S267" i="1"/>
  <c r="R267" i="1"/>
  <c r="Q267" i="1"/>
  <c r="P267" i="1"/>
  <c r="O267" i="1"/>
  <c r="N267" i="1"/>
  <c r="M267" i="1"/>
  <c r="L267" i="1"/>
  <c r="K267" i="1"/>
  <c r="J267" i="1"/>
  <c r="I267" i="1"/>
  <c r="H267" i="1"/>
  <c r="G267" i="1"/>
  <c r="F267" i="1"/>
  <c r="E267" i="1"/>
  <c r="D267" i="1"/>
  <c r="C267" i="1"/>
  <c r="B267" i="1"/>
  <c r="A267" i="1"/>
  <c r="S266" i="1"/>
  <c r="R266" i="1"/>
  <c r="Q266" i="1"/>
  <c r="P266" i="1"/>
  <c r="O266" i="1"/>
  <c r="N266" i="1"/>
  <c r="M266" i="1"/>
  <c r="L266" i="1"/>
  <c r="K266" i="1"/>
  <c r="J266" i="1"/>
  <c r="I266" i="1"/>
  <c r="H266" i="1"/>
  <c r="G266" i="1"/>
  <c r="F266" i="1"/>
  <c r="E266" i="1"/>
  <c r="D266" i="1"/>
  <c r="C266" i="1"/>
  <c r="B266" i="1"/>
  <c r="A266" i="1"/>
  <c r="S265" i="1"/>
  <c r="R265" i="1"/>
  <c r="Q265" i="1"/>
  <c r="P265" i="1"/>
  <c r="O265" i="1"/>
  <c r="N265" i="1"/>
  <c r="M265" i="1"/>
  <c r="L265" i="1"/>
  <c r="K265" i="1"/>
  <c r="J265" i="1"/>
  <c r="I265" i="1"/>
  <c r="H265" i="1"/>
  <c r="G265" i="1"/>
  <c r="F265" i="1"/>
  <c r="E265" i="1"/>
  <c r="D265" i="1"/>
  <c r="C265" i="1"/>
  <c r="B265" i="1"/>
  <c r="A265" i="1"/>
  <c r="S264" i="1"/>
  <c r="R264" i="1"/>
  <c r="Q264" i="1"/>
  <c r="P264" i="1"/>
  <c r="O264" i="1"/>
  <c r="N264" i="1"/>
  <c r="M264" i="1"/>
  <c r="L264" i="1"/>
  <c r="K264" i="1"/>
  <c r="J264" i="1"/>
  <c r="I264" i="1"/>
  <c r="H264" i="1"/>
  <c r="G264" i="1"/>
  <c r="F264" i="1"/>
  <c r="E264" i="1"/>
  <c r="D264" i="1"/>
  <c r="C264" i="1"/>
  <c r="B264" i="1"/>
  <c r="A264" i="1"/>
  <c r="S263" i="1"/>
  <c r="R263" i="1"/>
  <c r="Q263" i="1"/>
  <c r="P263" i="1"/>
  <c r="O263" i="1"/>
  <c r="N263" i="1"/>
  <c r="M263" i="1"/>
  <c r="L263" i="1"/>
  <c r="K263" i="1"/>
  <c r="J263" i="1"/>
  <c r="I263" i="1"/>
  <c r="H263" i="1"/>
  <c r="G263" i="1"/>
  <c r="F263" i="1"/>
  <c r="E263" i="1"/>
  <c r="D263" i="1"/>
  <c r="C263" i="1"/>
  <c r="B263" i="1"/>
  <c r="A263" i="1"/>
  <c r="S262" i="1"/>
  <c r="R262" i="1"/>
  <c r="Q262" i="1"/>
  <c r="P262" i="1"/>
  <c r="O262" i="1"/>
  <c r="N262" i="1"/>
  <c r="M262" i="1"/>
  <c r="L262" i="1"/>
  <c r="K262" i="1"/>
  <c r="J262" i="1"/>
  <c r="I262" i="1"/>
  <c r="H262" i="1"/>
  <c r="G262" i="1"/>
  <c r="F262" i="1"/>
  <c r="E262" i="1"/>
  <c r="D262" i="1"/>
  <c r="C262" i="1"/>
  <c r="B262" i="1"/>
  <c r="A262" i="1"/>
  <c r="S261" i="1"/>
  <c r="R261" i="1"/>
  <c r="Q261" i="1"/>
  <c r="P261" i="1"/>
  <c r="O261" i="1"/>
  <c r="N261" i="1"/>
  <c r="M261" i="1"/>
  <c r="L261" i="1"/>
  <c r="K261" i="1"/>
  <c r="J261" i="1"/>
  <c r="I261" i="1"/>
  <c r="H261" i="1"/>
  <c r="G261" i="1"/>
  <c r="F261" i="1"/>
  <c r="E261" i="1"/>
  <c r="D261" i="1"/>
  <c r="C261" i="1"/>
  <c r="B261" i="1"/>
  <c r="A261" i="1"/>
  <c r="S260" i="1"/>
  <c r="R260" i="1"/>
  <c r="Q260" i="1"/>
  <c r="P260" i="1"/>
  <c r="O260" i="1"/>
  <c r="N260" i="1"/>
  <c r="M260" i="1"/>
  <c r="L260" i="1"/>
  <c r="K260" i="1"/>
  <c r="J260" i="1"/>
  <c r="I260" i="1"/>
  <c r="H260" i="1"/>
  <c r="G260" i="1"/>
  <c r="F260" i="1"/>
  <c r="E260" i="1"/>
  <c r="D260" i="1"/>
  <c r="C260" i="1"/>
  <c r="B260" i="1"/>
  <c r="A260" i="1"/>
  <c r="S259" i="1"/>
  <c r="R259" i="1"/>
  <c r="Q259" i="1"/>
  <c r="P259" i="1"/>
  <c r="O259" i="1"/>
  <c r="N259" i="1"/>
  <c r="M259" i="1"/>
  <c r="L259" i="1"/>
  <c r="K259" i="1"/>
  <c r="J259" i="1"/>
  <c r="I259" i="1"/>
  <c r="H259" i="1"/>
  <c r="G259" i="1"/>
  <c r="F259" i="1"/>
  <c r="E259" i="1"/>
  <c r="D259" i="1"/>
  <c r="C259" i="1"/>
  <c r="B259" i="1"/>
  <c r="A259" i="1"/>
  <c r="S258" i="1"/>
  <c r="R258" i="1"/>
  <c r="Q258" i="1"/>
  <c r="P258" i="1"/>
  <c r="O258" i="1"/>
  <c r="N258" i="1"/>
  <c r="M258" i="1"/>
  <c r="L258" i="1"/>
  <c r="K258" i="1"/>
  <c r="J258" i="1"/>
  <c r="I258" i="1"/>
  <c r="H258" i="1"/>
  <c r="G258" i="1"/>
  <c r="F258" i="1"/>
  <c r="E258" i="1"/>
  <c r="D258" i="1"/>
  <c r="C258" i="1"/>
  <c r="B258" i="1"/>
  <c r="A258" i="1"/>
  <c r="S257" i="1"/>
  <c r="R257" i="1"/>
  <c r="Q257" i="1"/>
  <c r="P257" i="1"/>
  <c r="O257" i="1"/>
  <c r="N257" i="1"/>
  <c r="M257" i="1"/>
  <c r="L257" i="1"/>
  <c r="K257" i="1"/>
  <c r="J257" i="1"/>
  <c r="I257" i="1"/>
  <c r="H257" i="1"/>
  <c r="G257" i="1"/>
  <c r="F257" i="1"/>
  <c r="E257" i="1"/>
  <c r="D257" i="1"/>
  <c r="C257" i="1"/>
  <c r="B257" i="1"/>
  <c r="A257" i="1"/>
  <c r="S256" i="1"/>
  <c r="R256" i="1"/>
  <c r="Q256" i="1"/>
  <c r="P256" i="1"/>
  <c r="O256" i="1"/>
  <c r="N256" i="1"/>
  <c r="M256" i="1"/>
  <c r="L256" i="1"/>
  <c r="K256" i="1"/>
  <c r="J256" i="1"/>
  <c r="I256" i="1"/>
  <c r="H256" i="1"/>
  <c r="G256" i="1"/>
  <c r="F256" i="1"/>
  <c r="E256" i="1"/>
  <c r="D256" i="1"/>
  <c r="C256" i="1"/>
  <c r="B256" i="1"/>
  <c r="A256" i="1"/>
  <c r="S255" i="1"/>
  <c r="R255" i="1"/>
  <c r="Q255" i="1"/>
  <c r="P255" i="1"/>
  <c r="O255" i="1"/>
  <c r="N255" i="1"/>
  <c r="M255" i="1"/>
  <c r="L255" i="1"/>
  <c r="K255" i="1"/>
  <c r="J255" i="1"/>
  <c r="I255" i="1"/>
  <c r="H255" i="1"/>
  <c r="G255" i="1"/>
  <c r="F255" i="1"/>
  <c r="E255" i="1"/>
  <c r="D255" i="1"/>
  <c r="C255" i="1"/>
  <c r="B255" i="1"/>
  <c r="A255" i="1"/>
  <c r="S254" i="1"/>
  <c r="R254" i="1"/>
  <c r="Q254" i="1"/>
  <c r="P254" i="1"/>
  <c r="O254" i="1"/>
  <c r="N254" i="1"/>
  <c r="M254" i="1"/>
  <c r="L254" i="1"/>
  <c r="K254" i="1"/>
  <c r="J254" i="1"/>
  <c r="I254" i="1"/>
  <c r="H254" i="1"/>
  <c r="G254" i="1"/>
  <c r="F254" i="1"/>
  <c r="E254" i="1"/>
  <c r="D254" i="1"/>
  <c r="C254" i="1"/>
  <c r="B254" i="1"/>
  <c r="A254" i="1"/>
  <c r="S253" i="1"/>
  <c r="R253" i="1"/>
  <c r="Q253" i="1"/>
  <c r="P253" i="1"/>
  <c r="O253" i="1"/>
  <c r="N253" i="1"/>
  <c r="M253" i="1"/>
  <c r="L253" i="1"/>
  <c r="K253" i="1"/>
  <c r="J253" i="1"/>
  <c r="I253" i="1"/>
  <c r="H253" i="1"/>
  <c r="G253" i="1"/>
  <c r="F253" i="1"/>
  <c r="E253" i="1"/>
  <c r="D253" i="1"/>
  <c r="C253" i="1"/>
  <c r="B253" i="1"/>
  <c r="A253" i="1"/>
  <c r="S252" i="1"/>
  <c r="R252" i="1"/>
  <c r="Q252" i="1"/>
  <c r="P252" i="1"/>
  <c r="O252" i="1"/>
  <c r="N252" i="1"/>
  <c r="M252" i="1"/>
  <c r="L252" i="1"/>
  <c r="K252" i="1"/>
  <c r="J252" i="1"/>
  <c r="I252" i="1"/>
  <c r="H252" i="1"/>
  <c r="G252" i="1"/>
  <c r="F252" i="1"/>
  <c r="E252" i="1"/>
  <c r="D252" i="1"/>
  <c r="C252" i="1"/>
  <c r="B252" i="1"/>
  <c r="A252" i="1"/>
  <c r="S251" i="1"/>
  <c r="R251" i="1"/>
  <c r="Q251" i="1"/>
  <c r="P251" i="1"/>
  <c r="O251" i="1"/>
  <c r="N251" i="1"/>
  <c r="M251" i="1"/>
  <c r="L251" i="1"/>
  <c r="K251" i="1"/>
  <c r="J251" i="1"/>
  <c r="I251" i="1"/>
  <c r="H251" i="1"/>
  <c r="G251" i="1"/>
  <c r="F251" i="1"/>
  <c r="E251" i="1"/>
  <c r="D251" i="1"/>
  <c r="C251" i="1"/>
  <c r="B251" i="1"/>
  <c r="A251" i="1"/>
  <c r="S250" i="1"/>
  <c r="R250" i="1"/>
  <c r="Q250" i="1"/>
  <c r="P250" i="1"/>
  <c r="O250" i="1"/>
  <c r="N250" i="1"/>
  <c r="M250" i="1"/>
  <c r="L250" i="1"/>
  <c r="K250" i="1"/>
  <c r="J250" i="1"/>
  <c r="I250" i="1"/>
  <c r="H250" i="1"/>
  <c r="G250" i="1"/>
  <c r="F250" i="1"/>
  <c r="E250" i="1"/>
  <c r="D250" i="1"/>
  <c r="C250" i="1"/>
  <c r="B250" i="1"/>
  <c r="A250" i="1"/>
  <c r="S249" i="1"/>
  <c r="R249" i="1"/>
  <c r="Q249" i="1"/>
  <c r="P249" i="1"/>
  <c r="O249" i="1"/>
  <c r="N249" i="1"/>
  <c r="M249" i="1"/>
  <c r="L249" i="1"/>
  <c r="K249" i="1"/>
  <c r="J249" i="1"/>
  <c r="I249" i="1"/>
  <c r="H249" i="1"/>
  <c r="G249" i="1"/>
  <c r="F249" i="1"/>
  <c r="E249" i="1"/>
  <c r="D249" i="1"/>
  <c r="C249" i="1"/>
  <c r="B249" i="1"/>
  <c r="A249" i="1"/>
  <c r="S248" i="1"/>
  <c r="R248" i="1"/>
  <c r="Q248" i="1"/>
  <c r="P248" i="1"/>
  <c r="O248" i="1"/>
  <c r="N248" i="1"/>
  <c r="M248" i="1"/>
  <c r="L248" i="1"/>
  <c r="K248" i="1"/>
  <c r="J248" i="1"/>
  <c r="I248" i="1"/>
  <c r="H248" i="1"/>
  <c r="G248" i="1"/>
  <c r="F248" i="1"/>
  <c r="E248" i="1"/>
  <c r="D248" i="1"/>
  <c r="C248" i="1"/>
  <c r="B248" i="1"/>
  <c r="A248" i="1"/>
  <c r="S247" i="1"/>
  <c r="R247" i="1"/>
  <c r="Q247" i="1"/>
  <c r="P247" i="1"/>
  <c r="O247" i="1"/>
  <c r="N247" i="1"/>
  <c r="M247" i="1"/>
  <c r="L247" i="1"/>
  <c r="K247" i="1"/>
  <c r="J247" i="1"/>
  <c r="I247" i="1"/>
  <c r="H247" i="1"/>
  <c r="G247" i="1"/>
  <c r="F247" i="1"/>
  <c r="E247" i="1"/>
  <c r="D247" i="1"/>
  <c r="C247" i="1"/>
  <c r="B247" i="1"/>
  <c r="A247" i="1"/>
  <c r="S246" i="1"/>
  <c r="R246" i="1"/>
  <c r="Q246" i="1"/>
  <c r="P246" i="1"/>
  <c r="O246" i="1"/>
  <c r="N246" i="1"/>
  <c r="M246" i="1"/>
  <c r="L246" i="1"/>
  <c r="K246" i="1"/>
  <c r="J246" i="1"/>
  <c r="I246" i="1"/>
  <c r="H246" i="1"/>
  <c r="G246" i="1"/>
  <c r="F246" i="1"/>
  <c r="E246" i="1"/>
  <c r="D246" i="1"/>
  <c r="C246" i="1"/>
  <c r="B246" i="1"/>
  <c r="A246" i="1"/>
  <c r="S245" i="1"/>
  <c r="R245" i="1"/>
  <c r="Q245" i="1"/>
  <c r="P245" i="1"/>
  <c r="O245" i="1"/>
  <c r="N245" i="1"/>
  <c r="M245" i="1"/>
  <c r="L245" i="1"/>
  <c r="K245" i="1"/>
  <c r="J245" i="1"/>
  <c r="I245" i="1"/>
  <c r="H245" i="1"/>
  <c r="G245" i="1"/>
  <c r="F245" i="1"/>
  <c r="E245" i="1"/>
  <c r="D245" i="1"/>
  <c r="C245" i="1"/>
  <c r="B245" i="1"/>
  <c r="A245" i="1"/>
  <c r="S244" i="1"/>
  <c r="R244" i="1"/>
  <c r="Q244" i="1"/>
  <c r="P244" i="1"/>
  <c r="O244" i="1"/>
  <c r="N244" i="1"/>
  <c r="M244" i="1"/>
  <c r="L244" i="1"/>
  <c r="K244" i="1"/>
  <c r="J244" i="1"/>
  <c r="I244" i="1"/>
  <c r="H244" i="1"/>
  <c r="G244" i="1"/>
  <c r="F244" i="1"/>
  <c r="E244" i="1"/>
  <c r="D244" i="1"/>
  <c r="C244" i="1"/>
  <c r="B244" i="1"/>
  <c r="A244" i="1"/>
  <c r="S243" i="1"/>
  <c r="R243" i="1"/>
  <c r="Q243" i="1"/>
  <c r="P243" i="1"/>
  <c r="O243" i="1"/>
  <c r="N243" i="1"/>
  <c r="M243" i="1"/>
  <c r="L243" i="1"/>
  <c r="K243" i="1"/>
  <c r="J243" i="1"/>
  <c r="I243" i="1"/>
  <c r="H243" i="1"/>
  <c r="G243" i="1"/>
  <c r="F243" i="1"/>
  <c r="E243" i="1"/>
  <c r="D243" i="1"/>
  <c r="C243" i="1"/>
  <c r="B243" i="1"/>
  <c r="A243" i="1"/>
  <c r="S242" i="1"/>
  <c r="R242" i="1"/>
  <c r="Q242" i="1"/>
  <c r="P242" i="1"/>
  <c r="O242" i="1"/>
  <c r="N242" i="1"/>
  <c r="M242" i="1"/>
  <c r="L242" i="1"/>
  <c r="K242" i="1"/>
  <c r="J242" i="1"/>
  <c r="I242" i="1"/>
  <c r="H242" i="1"/>
  <c r="G242" i="1"/>
  <c r="F242" i="1"/>
  <c r="E242" i="1"/>
  <c r="D242" i="1"/>
  <c r="C242" i="1"/>
  <c r="B242" i="1"/>
  <c r="A242" i="1"/>
  <c r="S241" i="1"/>
  <c r="R241" i="1"/>
  <c r="Q241" i="1"/>
  <c r="P241" i="1"/>
  <c r="O241" i="1"/>
  <c r="N241" i="1"/>
  <c r="M241" i="1"/>
  <c r="L241" i="1"/>
  <c r="K241" i="1"/>
  <c r="J241" i="1"/>
  <c r="I241" i="1"/>
  <c r="H241" i="1"/>
  <c r="G241" i="1"/>
  <c r="F241" i="1"/>
  <c r="E241" i="1"/>
  <c r="D241" i="1"/>
  <c r="C241" i="1"/>
  <c r="B241" i="1"/>
  <c r="A241" i="1"/>
  <c r="S240" i="1"/>
  <c r="R240" i="1"/>
  <c r="Q240" i="1"/>
  <c r="P240" i="1"/>
  <c r="O240" i="1"/>
  <c r="N240" i="1"/>
  <c r="M240" i="1"/>
  <c r="L240" i="1"/>
  <c r="K240" i="1"/>
  <c r="J240" i="1"/>
  <c r="I240" i="1"/>
  <c r="H240" i="1"/>
  <c r="G240" i="1"/>
  <c r="F240" i="1"/>
  <c r="E240" i="1"/>
  <c r="D240" i="1"/>
  <c r="C240" i="1"/>
  <c r="B240" i="1"/>
  <c r="A240" i="1"/>
  <c r="S239" i="1"/>
  <c r="R239" i="1"/>
  <c r="Q239" i="1"/>
  <c r="P239" i="1"/>
  <c r="O239" i="1"/>
  <c r="N239" i="1"/>
  <c r="M239" i="1"/>
  <c r="L239" i="1"/>
  <c r="K239" i="1"/>
  <c r="J239" i="1"/>
  <c r="I239" i="1"/>
  <c r="H239" i="1"/>
  <c r="G239" i="1"/>
  <c r="F239" i="1"/>
  <c r="E239" i="1"/>
  <c r="D239" i="1"/>
  <c r="C239" i="1"/>
  <c r="B239" i="1"/>
  <c r="A239" i="1"/>
  <c r="S238" i="1"/>
  <c r="R238" i="1"/>
  <c r="Q238" i="1"/>
  <c r="P238" i="1"/>
  <c r="O238" i="1"/>
  <c r="N238" i="1"/>
  <c r="M238" i="1"/>
  <c r="L238" i="1"/>
  <c r="K238" i="1"/>
  <c r="J238" i="1"/>
  <c r="I238" i="1"/>
  <c r="H238" i="1"/>
  <c r="G238" i="1"/>
  <c r="F238" i="1"/>
  <c r="E238" i="1"/>
  <c r="D238" i="1"/>
  <c r="C238" i="1"/>
  <c r="B238" i="1"/>
  <c r="A238" i="1"/>
  <c r="S237" i="1"/>
  <c r="R237" i="1"/>
  <c r="Q237" i="1"/>
  <c r="P237" i="1"/>
  <c r="O237" i="1"/>
  <c r="N237" i="1"/>
  <c r="M237" i="1"/>
  <c r="L237" i="1"/>
  <c r="K237" i="1"/>
  <c r="J237" i="1"/>
  <c r="I237" i="1"/>
  <c r="H237" i="1"/>
  <c r="G237" i="1"/>
  <c r="F237" i="1"/>
  <c r="E237" i="1"/>
  <c r="D237" i="1"/>
  <c r="C237" i="1"/>
  <c r="B237" i="1"/>
  <c r="A237" i="1"/>
  <c r="S236" i="1"/>
  <c r="R236" i="1"/>
  <c r="Q236" i="1"/>
  <c r="P236" i="1"/>
  <c r="O236" i="1"/>
  <c r="N236" i="1"/>
  <c r="M236" i="1"/>
  <c r="L236" i="1"/>
  <c r="K236" i="1"/>
  <c r="J236" i="1"/>
  <c r="I236" i="1"/>
  <c r="H236" i="1"/>
  <c r="G236" i="1"/>
  <c r="F236" i="1"/>
  <c r="E236" i="1"/>
  <c r="D236" i="1"/>
  <c r="C236" i="1"/>
  <c r="B236" i="1"/>
  <c r="A236" i="1"/>
  <c r="S235" i="1"/>
  <c r="R235" i="1"/>
  <c r="Q235" i="1"/>
  <c r="P235" i="1"/>
  <c r="O235" i="1"/>
  <c r="N235" i="1"/>
  <c r="M235" i="1"/>
  <c r="L235" i="1"/>
  <c r="K235" i="1"/>
  <c r="J235" i="1"/>
  <c r="I235" i="1"/>
  <c r="H235" i="1"/>
  <c r="G235" i="1"/>
  <c r="F235" i="1"/>
  <c r="E235" i="1"/>
  <c r="D235" i="1"/>
  <c r="C235" i="1"/>
  <c r="B235" i="1"/>
  <c r="A235" i="1"/>
  <c r="S234" i="1"/>
  <c r="R234" i="1"/>
  <c r="Q234" i="1"/>
  <c r="P234" i="1"/>
  <c r="O234" i="1"/>
  <c r="N234" i="1"/>
  <c r="M234" i="1"/>
  <c r="L234" i="1"/>
  <c r="K234" i="1"/>
  <c r="J234" i="1"/>
  <c r="I234" i="1"/>
  <c r="H234" i="1"/>
  <c r="G234" i="1"/>
  <c r="F234" i="1"/>
  <c r="E234" i="1"/>
  <c r="D234" i="1"/>
  <c r="C234" i="1"/>
  <c r="B234" i="1"/>
  <c r="A234" i="1"/>
  <c r="S233" i="1"/>
  <c r="R233" i="1"/>
  <c r="Q233" i="1"/>
  <c r="P233" i="1"/>
  <c r="O233" i="1"/>
  <c r="N233" i="1"/>
  <c r="M233" i="1"/>
  <c r="L233" i="1"/>
  <c r="K233" i="1"/>
  <c r="J233" i="1"/>
  <c r="I233" i="1"/>
  <c r="H233" i="1"/>
  <c r="G233" i="1"/>
  <c r="F233" i="1"/>
  <c r="E233" i="1"/>
  <c r="D233" i="1"/>
  <c r="C233" i="1"/>
  <c r="B233" i="1"/>
  <c r="A233" i="1"/>
  <c r="S232" i="1"/>
  <c r="R232" i="1"/>
  <c r="Q232" i="1"/>
  <c r="P232" i="1"/>
  <c r="O232" i="1"/>
  <c r="N232" i="1"/>
  <c r="M232" i="1"/>
  <c r="L232" i="1"/>
  <c r="K232" i="1"/>
  <c r="J232" i="1"/>
  <c r="I232" i="1"/>
  <c r="H232" i="1"/>
  <c r="G232" i="1"/>
  <c r="F232" i="1"/>
  <c r="E232" i="1"/>
  <c r="D232" i="1"/>
  <c r="C232" i="1"/>
  <c r="B232" i="1"/>
  <c r="A232" i="1"/>
  <c r="S231" i="1"/>
  <c r="R231" i="1"/>
  <c r="Q231" i="1"/>
  <c r="P231" i="1"/>
  <c r="O231" i="1"/>
  <c r="N231" i="1"/>
  <c r="M231" i="1"/>
  <c r="L231" i="1"/>
  <c r="K231" i="1"/>
  <c r="J231" i="1"/>
  <c r="I231" i="1"/>
  <c r="H231" i="1"/>
  <c r="G231" i="1"/>
  <c r="F231" i="1"/>
  <c r="E231" i="1"/>
  <c r="D231" i="1"/>
  <c r="C231" i="1"/>
  <c r="B231" i="1"/>
  <c r="A231" i="1"/>
  <c r="S230" i="1"/>
  <c r="R230" i="1"/>
  <c r="Q230" i="1"/>
  <c r="P230" i="1"/>
  <c r="O230" i="1"/>
  <c r="N230" i="1"/>
  <c r="M230" i="1"/>
  <c r="L230" i="1"/>
  <c r="K230" i="1"/>
  <c r="J230" i="1"/>
  <c r="I230" i="1"/>
  <c r="H230" i="1"/>
  <c r="G230" i="1"/>
  <c r="F230" i="1"/>
  <c r="E230" i="1"/>
  <c r="D230" i="1"/>
  <c r="C230" i="1"/>
  <c r="B230" i="1"/>
  <c r="A230" i="1"/>
  <c r="S229" i="1"/>
  <c r="R229" i="1"/>
  <c r="Q229" i="1"/>
  <c r="P229" i="1"/>
  <c r="O229" i="1"/>
  <c r="N229" i="1"/>
  <c r="M229" i="1"/>
  <c r="L229" i="1"/>
  <c r="K229" i="1"/>
  <c r="J229" i="1"/>
  <c r="I229" i="1"/>
  <c r="H229" i="1"/>
  <c r="G229" i="1"/>
  <c r="F229" i="1"/>
  <c r="E229" i="1"/>
  <c r="D229" i="1"/>
  <c r="C229" i="1"/>
  <c r="B229" i="1"/>
  <c r="A229" i="1"/>
  <c r="S228" i="1"/>
  <c r="R228" i="1"/>
  <c r="Q228" i="1"/>
  <c r="P228" i="1"/>
  <c r="O228" i="1"/>
  <c r="N228" i="1"/>
  <c r="M228" i="1"/>
  <c r="L228" i="1"/>
  <c r="K228" i="1"/>
  <c r="J228" i="1"/>
  <c r="I228" i="1"/>
  <c r="H228" i="1"/>
  <c r="G228" i="1"/>
  <c r="F228" i="1"/>
  <c r="E228" i="1"/>
  <c r="D228" i="1"/>
  <c r="C228" i="1"/>
  <c r="B228" i="1"/>
  <c r="A228" i="1"/>
  <c r="S227" i="1"/>
  <c r="R227" i="1"/>
  <c r="Q227" i="1"/>
  <c r="P227" i="1"/>
  <c r="O227" i="1"/>
  <c r="N227" i="1"/>
  <c r="M227" i="1"/>
  <c r="L227" i="1"/>
  <c r="K227" i="1"/>
  <c r="J227" i="1"/>
  <c r="I227" i="1"/>
  <c r="H227" i="1"/>
  <c r="G227" i="1"/>
  <c r="F227" i="1"/>
  <c r="E227" i="1"/>
  <c r="D227" i="1"/>
  <c r="C227" i="1"/>
  <c r="B227" i="1"/>
  <c r="A227" i="1"/>
  <c r="S226" i="1"/>
  <c r="R226" i="1"/>
  <c r="Q226" i="1"/>
  <c r="P226" i="1"/>
  <c r="O226" i="1"/>
  <c r="N226" i="1"/>
  <c r="M226" i="1"/>
  <c r="L226" i="1"/>
  <c r="K226" i="1"/>
  <c r="J226" i="1"/>
  <c r="I226" i="1"/>
  <c r="H226" i="1"/>
  <c r="G226" i="1"/>
  <c r="F226" i="1"/>
  <c r="E226" i="1"/>
  <c r="D226" i="1"/>
  <c r="C226" i="1"/>
  <c r="B226" i="1"/>
  <c r="A226" i="1"/>
  <c r="S225" i="1"/>
  <c r="R225" i="1"/>
  <c r="Q225" i="1"/>
  <c r="P225" i="1"/>
  <c r="O225" i="1"/>
  <c r="N225" i="1"/>
  <c r="M225" i="1"/>
  <c r="L225" i="1"/>
  <c r="K225" i="1"/>
  <c r="J225" i="1"/>
  <c r="I225" i="1"/>
  <c r="H225" i="1"/>
  <c r="G225" i="1"/>
  <c r="F225" i="1"/>
  <c r="E225" i="1"/>
  <c r="D225" i="1"/>
  <c r="C225" i="1"/>
  <c r="B225" i="1"/>
  <c r="A225" i="1"/>
  <c r="S224" i="1"/>
  <c r="R224" i="1"/>
  <c r="Q224" i="1"/>
  <c r="P224" i="1"/>
  <c r="O224" i="1"/>
  <c r="N224" i="1"/>
  <c r="M224" i="1"/>
  <c r="L224" i="1"/>
  <c r="K224" i="1"/>
  <c r="J224" i="1"/>
  <c r="I224" i="1"/>
  <c r="H224" i="1"/>
  <c r="G224" i="1"/>
  <c r="F224" i="1"/>
  <c r="E224" i="1"/>
  <c r="D224" i="1"/>
  <c r="C224" i="1"/>
  <c r="B224" i="1"/>
  <c r="A224" i="1"/>
  <c r="S223" i="1"/>
  <c r="R223" i="1"/>
  <c r="Q223" i="1"/>
  <c r="P223" i="1"/>
  <c r="O223" i="1"/>
  <c r="N223" i="1"/>
  <c r="M223" i="1"/>
  <c r="L223" i="1"/>
  <c r="K223" i="1"/>
  <c r="J223" i="1"/>
  <c r="I223" i="1"/>
  <c r="H223" i="1"/>
  <c r="G223" i="1"/>
  <c r="F223" i="1"/>
  <c r="E223" i="1"/>
  <c r="D223" i="1"/>
  <c r="C223" i="1"/>
  <c r="B223" i="1"/>
  <c r="A223" i="1"/>
  <c r="S222" i="1"/>
  <c r="R222" i="1"/>
  <c r="Q222" i="1"/>
  <c r="P222" i="1"/>
  <c r="O222" i="1"/>
  <c r="N222" i="1"/>
  <c r="M222" i="1"/>
  <c r="L222" i="1"/>
  <c r="K222" i="1"/>
  <c r="J222" i="1"/>
  <c r="I222" i="1"/>
  <c r="H222" i="1"/>
  <c r="G222" i="1"/>
  <c r="F222" i="1"/>
  <c r="E222" i="1"/>
  <c r="D222" i="1"/>
  <c r="C222" i="1"/>
  <c r="B222" i="1"/>
  <c r="A222" i="1"/>
  <c r="S221" i="1"/>
  <c r="R221" i="1"/>
  <c r="Q221" i="1"/>
  <c r="P221" i="1"/>
  <c r="O221" i="1"/>
  <c r="N221" i="1"/>
  <c r="M221" i="1"/>
  <c r="L221" i="1"/>
  <c r="K221" i="1"/>
  <c r="J221" i="1"/>
  <c r="I221" i="1"/>
  <c r="H221" i="1"/>
  <c r="G221" i="1"/>
  <c r="F221" i="1"/>
  <c r="E221" i="1"/>
  <c r="D221" i="1"/>
  <c r="C221" i="1"/>
  <c r="B221" i="1"/>
  <c r="A221" i="1"/>
  <c r="S220" i="1"/>
  <c r="R220" i="1"/>
  <c r="Q220" i="1"/>
  <c r="P220" i="1"/>
  <c r="O220" i="1"/>
  <c r="N220" i="1"/>
  <c r="M220" i="1"/>
  <c r="L220" i="1"/>
  <c r="K220" i="1"/>
  <c r="J220" i="1"/>
  <c r="I220" i="1"/>
  <c r="H220" i="1"/>
  <c r="G220" i="1"/>
  <c r="F220" i="1"/>
  <c r="E220" i="1"/>
  <c r="D220" i="1"/>
  <c r="C220" i="1"/>
  <c r="B220" i="1"/>
  <c r="A220" i="1"/>
  <c r="S219" i="1"/>
  <c r="R219" i="1"/>
  <c r="Q219" i="1"/>
  <c r="P219" i="1"/>
  <c r="O219" i="1"/>
  <c r="N219" i="1"/>
  <c r="M219" i="1"/>
  <c r="L219" i="1"/>
  <c r="K219" i="1"/>
  <c r="J219" i="1"/>
  <c r="I219" i="1"/>
  <c r="H219" i="1"/>
  <c r="G219" i="1"/>
  <c r="F219" i="1"/>
  <c r="E219" i="1"/>
  <c r="D219" i="1"/>
  <c r="C219" i="1"/>
  <c r="B219" i="1"/>
  <c r="A219" i="1"/>
  <c r="S218" i="1"/>
  <c r="R218" i="1"/>
  <c r="Q218" i="1"/>
  <c r="P218" i="1"/>
  <c r="O218" i="1"/>
  <c r="N218" i="1"/>
  <c r="M218" i="1"/>
  <c r="L218" i="1"/>
  <c r="K218" i="1"/>
  <c r="J218" i="1"/>
  <c r="I218" i="1"/>
  <c r="H218" i="1"/>
  <c r="G218" i="1"/>
  <c r="F218" i="1"/>
  <c r="E218" i="1"/>
  <c r="D218" i="1"/>
  <c r="C218" i="1"/>
  <c r="B218" i="1"/>
  <c r="A218" i="1"/>
  <c r="S217" i="1"/>
  <c r="R217" i="1"/>
  <c r="Q217" i="1"/>
  <c r="P217" i="1"/>
  <c r="O217" i="1"/>
  <c r="N217" i="1"/>
  <c r="M217" i="1"/>
  <c r="L217" i="1"/>
  <c r="K217" i="1"/>
  <c r="J217" i="1"/>
  <c r="I217" i="1"/>
  <c r="H217" i="1"/>
  <c r="G217" i="1"/>
  <c r="F217" i="1"/>
  <c r="E217" i="1"/>
  <c r="D217" i="1"/>
  <c r="C217" i="1"/>
  <c r="B217" i="1"/>
  <c r="A217" i="1"/>
  <c r="S216" i="1"/>
  <c r="R216" i="1"/>
  <c r="Q216" i="1"/>
  <c r="P216" i="1"/>
  <c r="O216" i="1"/>
  <c r="N216" i="1"/>
  <c r="M216" i="1"/>
  <c r="L216" i="1"/>
  <c r="K216" i="1"/>
  <c r="J216" i="1"/>
  <c r="I216" i="1"/>
  <c r="H216" i="1"/>
  <c r="G216" i="1"/>
  <c r="F216" i="1"/>
  <c r="E216" i="1"/>
  <c r="D216" i="1"/>
  <c r="C216" i="1"/>
  <c r="B216" i="1"/>
  <c r="A216" i="1"/>
  <c r="S215" i="1"/>
  <c r="R215" i="1"/>
  <c r="Q215" i="1"/>
  <c r="P215" i="1"/>
  <c r="O215" i="1"/>
  <c r="N215" i="1"/>
  <c r="M215" i="1"/>
  <c r="L215" i="1"/>
  <c r="K215" i="1"/>
  <c r="J215" i="1"/>
  <c r="I215" i="1"/>
  <c r="H215" i="1"/>
  <c r="G215" i="1"/>
  <c r="F215" i="1"/>
  <c r="E215" i="1"/>
  <c r="D215" i="1"/>
  <c r="C215" i="1"/>
  <c r="B215" i="1"/>
  <c r="A215" i="1"/>
  <c r="S214" i="1"/>
  <c r="R214" i="1"/>
  <c r="Q214" i="1"/>
  <c r="P214" i="1"/>
  <c r="O214" i="1"/>
  <c r="N214" i="1"/>
  <c r="M214" i="1"/>
  <c r="L214" i="1"/>
  <c r="K214" i="1"/>
  <c r="J214" i="1"/>
  <c r="I214" i="1"/>
  <c r="H214" i="1"/>
  <c r="G214" i="1"/>
  <c r="F214" i="1"/>
  <c r="E214" i="1"/>
  <c r="D214" i="1"/>
  <c r="C214" i="1"/>
  <c r="B214" i="1"/>
  <c r="A214" i="1"/>
  <c r="S213" i="1"/>
  <c r="R213" i="1"/>
  <c r="Q213" i="1"/>
  <c r="P213" i="1"/>
  <c r="O213" i="1"/>
  <c r="N213" i="1"/>
  <c r="M213" i="1"/>
  <c r="L213" i="1"/>
  <c r="K213" i="1"/>
  <c r="J213" i="1"/>
  <c r="I213" i="1"/>
  <c r="H213" i="1"/>
  <c r="G213" i="1"/>
  <c r="F213" i="1"/>
  <c r="E213" i="1"/>
  <c r="D213" i="1"/>
  <c r="C213" i="1"/>
  <c r="B213" i="1"/>
  <c r="A213" i="1"/>
  <c r="S212" i="1"/>
  <c r="R212" i="1"/>
  <c r="Q212" i="1"/>
  <c r="P212" i="1"/>
  <c r="O212" i="1"/>
  <c r="N212" i="1"/>
  <c r="M212" i="1"/>
  <c r="L212" i="1"/>
  <c r="K212" i="1"/>
  <c r="J212" i="1"/>
  <c r="I212" i="1"/>
  <c r="H212" i="1"/>
  <c r="G212" i="1"/>
  <c r="F212" i="1"/>
  <c r="E212" i="1"/>
  <c r="D212" i="1"/>
  <c r="C212" i="1"/>
  <c r="B212" i="1"/>
  <c r="A212" i="1"/>
  <c r="S211" i="1"/>
  <c r="R211" i="1"/>
  <c r="Q211" i="1"/>
  <c r="P211" i="1"/>
  <c r="O211" i="1"/>
  <c r="N211" i="1"/>
  <c r="M211" i="1"/>
  <c r="L211" i="1"/>
  <c r="K211" i="1"/>
  <c r="J211" i="1"/>
  <c r="I211" i="1"/>
  <c r="H211" i="1"/>
  <c r="G211" i="1"/>
  <c r="F211" i="1"/>
  <c r="E211" i="1"/>
  <c r="D211" i="1"/>
  <c r="C211" i="1"/>
  <c r="B211" i="1"/>
  <c r="A211" i="1"/>
  <c r="S210" i="1"/>
  <c r="R210" i="1"/>
  <c r="Q210" i="1"/>
  <c r="P210" i="1"/>
  <c r="O210" i="1"/>
  <c r="N210" i="1"/>
  <c r="M210" i="1"/>
  <c r="L210" i="1"/>
  <c r="K210" i="1"/>
  <c r="J210" i="1"/>
  <c r="I210" i="1"/>
  <c r="H210" i="1"/>
  <c r="G210" i="1"/>
  <c r="F210" i="1"/>
  <c r="E210" i="1"/>
  <c r="D210" i="1"/>
  <c r="C210" i="1"/>
  <c r="B210" i="1"/>
  <c r="A210" i="1"/>
  <c r="S209" i="1"/>
  <c r="R209" i="1"/>
  <c r="Q209" i="1"/>
  <c r="P209" i="1"/>
  <c r="O209" i="1"/>
  <c r="N209" i="1"/>
  <c r="M209" i="1"/>
  <c r="L209" i="1"/>
  <c r="K209" i="1"/>
  <c r="J209" i="1"/>
  <c r="I209" i="1"/>
  <c r="H209" i="1"/>
  <c r="G209" i="1"/>
  <c r="F209" i="1"/>
  <c r="E209" i="1"/>
  <c r="D209" i="1"/>
  <c r="C209" i="1"/>
  <c r="B209" i="1"/>
  <c r="A209" i="1"/>
  <c r="S208" i="1"/>
  <c r="R208" i="1"/>
  <c r="Q208" i="1"/>
  <c r="P208" i="1"/>
  <c r="O208" i="1"/>
  <c r="N208" i="1"/>
  <c r="M208" i="1"/>
  <c r="L208" i="1"/>
  <c r="K208" i="1"/>
  <c r="J208" i="1"/>
  <c r="I208" i="1"/>
  <c r="H208" i="1"/>
  <c r="G208" i="1"/>
  <c r="F208" i="1"/>
  <c r="E208" i="1"/>
  <c r="D208" i="1"/>
  <c r="C208" i="1"/>
  <c r="B208" i="1"/>
  <c r="A208" i="1"/>
  <c r="S207" i="1"/>
  <c r="R207" i="1"/>
  <c r="Q207" i="1"/>
  <c r="P207" i="1"/>
  <c r="O207" i="1"/>
  <c r="N207" i="1"/>
  <c r="M207" i="1"/>
  <c r="L207" i="1"/>
  <c r="K207" i="1"/>
  <c r="J207" i="1"/>
  <c r="I207" i="1"/>
  <c r="H207" i="1"/>
  <c r="G207" i="1"/>
  <c r="F207" i="1"/>
  <c r="E207" i="1"/>
  <c r="D207" i="1"/>
  <c r="C207" i="1"/>
  <c r="B207" i="1"/>
  <c r="A207" i="1"/>
  <c r="S206" i="1"/>
  <c r="R206" i="1"/>
  <c r="Q206" i="1"/>
  <c r="P206" i="1"/>
  <c r="O206" i="1"/>
  <c r="N206" i="1"/>
  <c r="M206" i="1"/>
  <c r="L206" i="1"/>
  <c r="K206" i="1"/>
  <c r="J206" i="1"/>
  <c r="I206" i="1"/>
  <c r="H206" i="1"/>
  <c r="G206" i="1"/>
  <c r="F206" i="1"/>
  <c r="E206" i="1"/>
  <c r="D206" i="1"/>
  <c r="C206" i="1"/>
  <c r="B206" i="1"/>
  <c r="A206" i="1"/>
  <c r="S205" i="1"/>
  <c r="R205" i="1"/>
  <c r="Q205" i="1"/>
  <c r="P205" i="1"/>
  <c r="O205" i="1"/>
  <c r="N205" i="1"/>
  <c r="M205" i="1"/>
  <c r="L205" i="1"/>
  <c r="K205" i="1"/>
  <c r="J205" i="1"/>
  <c r="I205" i="1"/>
  <c r="H205" i="1"/>
  <c r="G205" i="1"/>
  <c r="F205" i="1"/>
  <c r="E205" i="1"/>
  <c r="D205" i="1"/>
  <c r="C205" i="1"/>
  <c r="B205" i="1"/>
  <c r="A205" i="1"/>
  <c r="S204" i="1"/>
  <c r="R204" i="1"/>
  <c r="Q204" i="1"/>
  <c r="P204" i="1"/>
  <c r="O204" i="1"/>
  <c r="N204" i="1"/>
  <c r="M204" i="1"/>
  <c r="L204" i="1"/>
  <c r="K204" i="1"/>
  <c r="J204" i="1"/>
  <c r="I204" i="1"/>
  <c r="H204" i="1"/>
  <c r="G204" i="1"/>
  <c r="F204" i="1"/>
  <c r="E204" i="1"/>
  <c r="D204" i="1"/>
  <c r="C204" i="1"/>
  <c r="B204" i="1"/>
  <c r="A204" i="1"/>
  <c r="S203" i="1"/>
  <c r="R203" i="1"/>
  <c r="Q203" i="1"/>
  <c r="P203" i="1"/>
  <c r="O203" i="1"/>
  <c r="N203" i="1"/>
  <c r="M203" i="1"/>
  <c r="L203" i="1"/>
  <c r="K203" i="1"/>
  <c r="J203" i="1"/>
  <c r="I203" i="1"/>
  <c r="H203" i="1"/>
  <c r="G203" i="1"/>
  <c r="F203" i="1"/>
  <c r="E203" i="1"/>
  <c r="D203" i="1"/>
  <c r="C203" i="1"/>
  <c r="B203" i="1"/>
  <c r="A203" i="1"/>
  <c r="S202" i="1"/>
  <c r="R202" i="1"/>
  <c r="Q202" i="1"/>
  <c r="P202" i="1"/>
  <c r="O202" i="1"/>
  <c r="N202" i="1"/>
  <c r="M202" i="1"/>
  <c r="L202" i="1"/>
  <c r="K202" i="1"/>
  <c r="J202" i="1"/>
  <c r="I202" i="1"/>
  <c r="H202" i="1"/>
  <c r="G202" i="1"/>
  <c r="F202" i="1"/>
  <c r="E202" i="1"/>
  <c r="D202" i="1"/>
  <c r="C202" i="1"/>
  <c r="B202" i="1"/>
  <c r="A202" i="1"/>
  <c r="S201" i="1"/>
  <c r="R201" i="1"/>
  <c r="Q201" i="1"/>
  <c r="P201" i="1"/>
  <c r="O201" i="1"/>
  <c r="N201" i="1"/>
  <c r="M201" i="1"/>
  <c r="L201" i="1"/>
  <c r="K201" i="1"/>
  <c r="J201" i="1"/>
  <c r="I201" i="1"/>
  <c r="H201" i="1"/>
  <c r="G201" i="1"/>
  <c r="F201" i="1"/>
  <c r="E201" i="1"/>
  <c r="D201" i="1"/>
  <c r="C201" i="1"/>
  <c r="B201" i="1"/>
  <c r="A201" i="1"/>
  <c r="S200" i="1"/>
  <c r="R200" i="1"/>
  <c r="Q200" i="1"/>
  <c r="P200" i="1"/>
  <c r="O200" i="1"/>
  <c r="N200" i="1"/>
  <c r="M200" i="1"/>
  <c r="L200" i="1"/>
  <c r="K200" i="1"/>
  <c r="J200" i="1"/>
  <c r="I200" i="1"/>
  <c r="H200" i="1"/>
  <c r="G200" i="1"/>
  <c r="F200" i="1"/>
  <c r="E200" i="1"/>
  <c r="D200" i="1"/>
  <c r="C200" i="1"/>
  <c r="B200" i="1"/>
  <c r="A200" i="1"/>
  <c r="S199" i="1"/>
  <c r="R199" i="1"/>
  <c r="Q199" i="1"/>
  <c r="P199" i="1"/>
  <c r="O199" i="1"/>
  <c r="N199" i="1"/>
  <c r="M199" i="1"/>
  <c r="L199" i="1"/>
  <c r="K199" i="1"/>
  <c r="J199" i="1"/>
  <c r="I199" i="1"/>
  <c r="H199" i="1"/>
  <c r="G199" i="1"/>
  <c r="F199" i="1"/>
  <c r="E199" i="1"/>
  <c r="D199" i="1"/>
  <c r="C199" i="1"/>
  <c r="B199" i="1"/>
  <c r="A199" i="1"/>
  <c r="S198" i="1"/>
  <c r="R198" i="1"/>
  <c r="Q198" i="1"/>
  <c r="P198" i="1"/>
  <c r="O198" i="1"/>
  <c r="N198" i="1"/>
  <c r="M198" i="1"/>
  <c r="L198" i="1"/>
  <c r="K198" i="1"/>
  <c r="J198" i="1"/>
  <c r="I198" i="1"/>
  <c r="H198" i="1"/>
  <c r="G198" i="1"/>
  <c r="F198" i="1"/>
  <c r="E198" i="1"/>
  <c r="D198" i="1"/>
  <c r="C198" i="1"/>
  <c r="B198" i="1"/>
  <c r="A198" i="1"/>
  <c r="S197" i="1"/>
  <c r="R197" i="1"/>
  <c r="Q197" i="1"/>
  <c r="P197" i="1"/>
  <c r="O197" i="1"/>
  <c r="N197" i="1"/>
  <c r="M197" i="1"/>
  <c r="L197" i="1"/>
  <c r="K197" i="1"/>
  <c r="J197" i="1"/>
  <c r="I197" i="1"/>
  <c r="H197" i="1"/>
  <c r="G197" i="1"/>
  <c r="F197" i="1"/>
  <c r="E197" i="1"/>
  <c r="D197" i="1"/>
  <c r="C197" i="1"/>
  <c r="B197" i="1"/>
  <c r="A197" i="1"/>
  <c r="S196" i="1"/>
  <c r="R196" i="1"/>
  <c r="Q196" i="1"/>
  <c r="P196" i="1"/>
  <c r="O196" i="1"/>
  <c r="N196" i="1"/>
  <c r="M196" i="1"/>
  <c r="L196" i="1"/>
  <c r="K196" i="1"/>
  <c r="J196" i="1"/>
  <c r="I196" i="1"/>
  <c r="H196" i="1"/>
  <c r="G196" i="1"/>
  <c r="F196" i="1"/>
  <c r="E196" i="1"/>
  <c r="D196" i="1"/>
  <c r="C196" i="1"/>
  <c r="B196" i="1"/>
  <c r="A196" i="1"/>
  <c r="S195" i="1"/>
  <c r="R195" i="1"/>
  <c r="Q195" i="1"/>
  <c r="P195" i="1"/>
  <c r="O195" i="1"/>
  <c r="N195" i="1"/>
  <c r="M195" i="1"/>
  <c r="L195" i="1"/>
  <c r="K195" i="1"/>
  <c r="J195" i="1"/>
  <c r="I195" i="1"/>
  <c r="H195" i="1"/>
  <c r="G195" i="1"/>
  <c r="F195" i="1"/>
  <c r="E195" i="1"/>
  <c r="D195" i="1"/>
  <c r="C195" i="1"/>
  <c r="B195" i="1"/>
  <c r="A195" i="1"/>
  <c r="S194" i="1"/>
  <c r="R194" i="1"/>
  <c r="Q194" i="1"/>
  <c r="P194" i="1"/>
  <c r="O194" i="1"/>
  <c r="N194" i="1"/>
  <c r="M194" i="1"/>
  <c r="L194" i="1"/>
  <c r="K194" i="1"/>
  <c r="J194" i="1"/>
  <c r="I194" i="1"/>
  <c r="H194" i="1"/>
  <c r="G194" i="1"/>
  <c r="F194" i="1"/>
  <c r="E194" i="1"/>
  <c r="D194" i="1"/>
  <c r="C194" i="1"/>
  <c r="B194" i="1"/>
  <c r="A194" i="1"/>
  <c r="S193" i="1"/>
  <c r="R193" i="1"/>
  <c r="Q193" i="1"/>
  <c r="P193" i="1"/>
  <c r="O193" i="1"/>
  <c r="N193" i="1"/>
  <c r="M193" i="1"/>
  <c r="L193" i="1"/>
  <c r="K193" i="1"/>
  <c r="J193" i="1"/>
  <c r="I193" i="1"/>
  <c r="H193" i="1"/>
  <c r="G193" i="1"/>
  <c r="F193" i="1"/>
  <c r="E193" i="1"/>
  <c r="D193" i="1"/>
  <c r="C193" i="1"/>
  <c r="B193" i="1"/>
  <c r="A193" i="1"/>
  <c r="S192" i="1"/>
  <c r="R192" i="1"/>
  <c r="Q192" i="1"/>
  <c r="P192" i="1"/>
  <c r="O192" i="1"/>
  <c r="N192" i="1"/>
  <c r="M192" i="1"/>
  <c r="L192" i="1"/>
  <c r="K192" i="1"/>
  <c r="J192" i="1"/>
  <c r="I192" i="1"/>
  <c r="H192" i="1"/>
  <c r="G192" i="1"/>
  <c r="F192" i="1"/>
  <c r="E192" i="1"/>
  <c r="D192" i="1"/>
  <c r="C192" i="1"/>
  <c r="B192" i="1"/>
  <c r="A192" i="1"/>
  <c r="S191" i="1"/>
  <c r="R191" i="1"/>
  <c r="Q191" i="1"/>
  <c r="P191" i="1"/>
  <c r="O191" i="1"/>
  <c r="N191" i="1"/>
  <c r="M191" i="1"/>
  <c r="L191" i="1"/>
  <c r="K191" i="1"/>
  <c r="J191" i="1"/>
  <c r="I191" i="1"/>
  <c r="H191" i="1"/>
  <c r="G191" i="1"/>
  <c r="F191" i="1"/>
  <c r="E191" i="1"/>
  <c r="D191" i="1"/>
  <c r="C191" i="1"/>
  <c r="B191" i="1"/>
  <c r="A191" i="1"/>
  <c r="S190" i="1"/>
  <c r="R190" i="1"/>
  <c r="Q190" i="1"/>
  <c r="P190" i="1"/>
  <c r="O190" i="1"/>
  <c r="N190" i="1"/>
  <c r="M190" i="1"/>
  <c r="L190" i="1"/>
  <c r="K190" i="1"/>
  <c r="J190" i="1"/>
  <c r="I190" i="1"/>
  <c r="H190" i="1"/>
  <c r="G190" i="1"/>
  <c r="F190" i="1"/>
  <c r="E190" i="1"/>
  <c r="D190" i="1"/>
  <c r="C190" i="1"/>
  <c r="B190" i="1"/>
  <c r="A190" i="1"/>
  <c r="S189" i="1"/>
  <c r="R189" i="1"/>
  <c r="Q189" i="1"/>
  <c r="P189" i="1"/>
  <c r="O189" i="1"/>
  <c r="N189" i="1"/>
  <c r="M189" i="1"/>
  <c r="L189" i="1"/>
  <c r="K189" i="1"/>
  <c r="J189" i="1"/>
  <c r="I189" i="1"/>
  <c r="H189" i="1"/>
  <c r="G189" i="1"/>
  <c r="F189" i="1"/>
  <c r="E189" i="1"/>
  <c r="D189" i="1"/>
  <c r="C189" i="1"/>
  <c r="B189" i="1"/>
  <c r="A189" i="1"/>
  <c r="S188" i="1"/>
  <c r="R188" i="1"/>
  <c r="Q188" i="1"/>
  <c r="P188" i="1"/>
  <c r="O188" i="1"/>
  <c r="N188" i="1"/>
  <c r="M188" i="1"/>
  <c r="L188" i="1"/>
  <c r="K188" i="1"/>
  <c r="J188" i="1"/>
  <c r="I188" i="1"/>
  <c r="H188" i="1"/>
  <c r="G188" i="1"/>
  <c r="F188" i="1"/>
  <c r="E188" i="1"/>
  <c r="D188" i="1"/>
  <c r="C188" i="1"/>
  <c r="B188" i="1"/>
  <c r="A188" i="1"/>
  <c r="S187" i="1"/>
  <c r="R187" i="1"/>
  <c r="Q187" i="1"/>
  <c r="P187" i="1"/>
  <c r="O187" i="1"/>
  <c r="N187" i="1"/>
  <c r="M187" i="1"/>
  <c r="L187" i="1"/>
  <c r="K187" i="1"/>
  <c r="J187" i="1"/>
  <c r="I187" i="1"/>
  <c r="H187" i="1"/>
  <c r="G187" i="1"/>
  <c r="F187" i="1"/>
  <c r="E187" i="1"/>
  <c r="D187" i="1"/>
  <c r="C187" i="1"/>
  <c r="B187" i="1"/>
  <c r="A187" i="1"/>
  <c r="S186" i="1"/>
  <c r="R186" i="1"/>
  <c r="Q186" i="1"/>
  <c r="P186" i="1"/>
  <c r="O186" i="1"/>
  <c r="N186" i="1"/>
  <c r="M186" i="1"/>
  <c r="L186" i="1"/>
  <c r="K186" i="1"/>
  <c r="J186" i="1"/>
  <c r="I186" i="1"/>
  <c r="H186" i="1"/>
  <c r="G186" i="1"/>
  <c r="F186" i="1"/>
  <c r="E186" i="1"/>
  <c r="D186" i="1"/>
  <c r="C186" i="1"/>
  <c r="B186" i="1"/>
  <c r="A186" i="1"/>
  <c r="S185" i="1"/>
  <c r="R185" i="1"/>
  <c r="Q185" i="1"/>
  <c r="P185" i="1"/>
  <c r="O185" i="1"/>
  <c r="N185" i="1"/>
  <c r="M185" i="1"/>
  <c r="L185" i="1"/>
  <c r="K185" i="1"/>
  <c r="J185" i="1"/>
  <c r="I185" i="1"/>
  <c r="H185" i="1"/>
  <c r="G185" i="1"/>
  <c r="F185" i="1"/>
  <c r="E185" i="1"/>
  <c r="D185" i="1"/>
  <c r="C185" i="1"/>
  <c r="B185" i="1"/>
  <c r="A185" i="1"/>
  <c r="S184" i="1"/>
  <c r="R184" i="1"/>
  <c r="Q184" i="1"/>
  <c r="P184" i="1"/>
  <c r="O184" i="1"/>
  <c r="N184" i="1"/>
  <c r="M184" i="1"/>
  <c r="L184" i="1"/>
  <c r="K184" i="1"/>
  <c r="J184" i="1"/>
  <c r="I184" i="1"/>
  <c r="H184" i="1"/>
  <c r="G184" i="1"/>
  <c r="F184" i="1"/>
  <c r="E184" i="1"/>
  <c r="D184" i="1"/>
  <c r="C184" i="1"/>
  <c r="B184" i="1"/>
  <c r="A184" i="1"/>
  <c r="S183" i="1"/>
  <c r="R183" i="1"/>
  <c r="Q183" i="1"/>
  <c r="P183" i="1"/>
  <c r="O183" i="1"/>
  <c r="N183" i="1"/>
  <c r="M183" i="1"/>
  <c r="L183" i="1"/>
  <c r="K183" i="1"/>
  <c r="J183" i="1"/>
  <c r="I183" i="1"/>
  <c r="H183" i="1"/>
  <c r="G183" i="1"/>
  <c r="F183" i="1"/>
  <c r="E183" i="1"/>
  <c r="D183" i="1"/>
  <c r="C183" i="1"/>
  <c r="B183" i="1"/>
  <c r="A183" i="1"/>
  <c r="S182" i="1"/>
  <c r="R182" i="1"/>
  <c r="Q182" i="1"/>
  <c r="P182" i="1"/>
  <c r="O182" i="1"/>
  <c r="N182" i="1"/>
  <c r="M182" i="1"/>
  <c r="L182" i="1"/>
  <c r="K182" i="1"/>
  <c r="J182" i="1"/>
  <c r="I182" i="1"/>
  <c r="H182" i="1"/>
  <c r="G182" i="1"/>
  <c r="F182" i="1"/>
  <c r="E182" i="1"/>
  <c r="D182" i="1"/>
  <c r="C182" i="1"/>
  <c r="B182" i="1"/>
  <c r="A182" i="1"/>
  <c r="S181" i="1"/>
  <c r="R181" i="1"/>
  <c r="Q181" i="1"/>
  <c r="P181" i="1"/>
  <c r="O181" i="1"/>
  <c r="N181" i="1"/>
  <c r="M181" i="1"/>
  <c r="L181" i="1"/>
  <c r="K181" i="1"/>
  <c r="J181" i="1"/>
  <c r="I181" i="1"/>
  <c r="H181" i="1"/>
  <c r="G181" i="1"/>
  <c r="F181" i="1"/>
  <c r="E181" i="1"/>
  <c r="D181" i="1"/>
  <c r="C181" i="1"/>
  <c r="B181" i="1"/>
  <c r="A181" i="1"/>
  <c r="S180" i="1"/>
  <c r="R180" i="1"/>
  <c r="Q180" i="1"/>
  <c r="P180" i="1"/>
  <c r="O180" i="1"/>
  <c r="N180" i="1"/>
  <c r="M180" i="1"/>
  <c r="L180" i="1"/>
  <c r="K180" i="1"/>
  <c r="J180" i="1"/>
  <c r="I180" i="1"/>
  <c r="H180" i="1"/>
  <c r="G180" i="1"/>
  <c r="F180" i="1"/>
  <c r="E180" i="1"/>
  <c r="D180" i="1"/>
  <c r="C180" i="1"/>
  <c r="B180" i="1"/>
  <c r="A180" i="1"/>
  <c r="S179" i="1"/>
  <c r="R179" i="1"/>
  <c r="Q179" i="1"/>
  <c r="P179" i="1"/>
  <c r="O179" i="1"/>
  <c r="N179" i="1"/>
  <c r="M179" i="1"/>
  <c r="L179" i="1"/>
  <c r="K179" i="1"/>
  <c r="J179" i="1"/>
  <c r="I179" i="1"/>
  <c r="H179" i="1"/>
  <c r="G179" i="1"/>
  <c r="F179" i="1"/>
  <c r="E179" i="1"/>
  <c r="D179" i="1"/>
  <c r="C179" i="1"/>
  <c r="B179" i="1"/>
  <c r="A179" i="1"/>
  <c r="S178" i="1"/>
  <c r="R178" i="1"/>
  <c r="Q178" i="1"/>
  <c r="P178" i="1"/>
  <c r="O178" i="1"/>
  <c r="N178" i="1"/>
  <c r="M178" i="1"/>
  <c r="L178" i="1"/>
  <c r="K178" i="1"/>
  <c r="J178" i="1"/>
  <c r="I178" i="1"/>
  <c r="H178" i="1"/>
  <c r="G178" i="1"/>
  <c r="F178" i="1"/>
  <c r="E178" i="1"/>
  <c r="D178" i="1"/>
  <c r="C178" i="1"/>
  <c r="B178" i="1"/>
  <c r="A178" i="1"/>
  <c r="S177" i="1"/>
  <c r="R177" i="1"/>
  <c r="Q177" i="1"/>
  <c r="P177" i="1"/>
  <c r="O177" i="1"/>
  <c r="N177" i="1"/>
  <c r="M177" i="1"/>
  <c r="L177" i="1"/>
  <c r="K177" i="1"/>
  <c r="J177" i="1"/>
  <c r="I177" i="1"/>
  <c r="H177" i="1"/>
  <c r="G177" i="1"/>
  <c r="F177" i="1"/>
  <c r="E177" i="1"/>
  <c r="D177" i="1"/>
  <c r="C177" i="1"/>
  <c r="B177" i="1"/>
  <c r="A177" i="1"/>
  <c r="S176" i="1"/>
  <c r="R176" i="1"/>
  <c r="Q176" i="1"/>
  <c r="P176" i="1"/>
  <c r="O176" i="1"/>
  <c r="N176" i="1"/>
  <c r="M176" i="1"/>
  <c r="L176" i="1"/>
  <c r="K176" i="1"/>
  <c r="J176" i="1"/>
  <c r="I176" i="1"/>
  <c r="H176" i="1"/>
  <c r="G176" i="1"/>
  <c r="F176" i="1"/>
  <c r="E176" i="1"/>
  <c r="D176" i="1"/>
  <c r="C176" i="1"/>
  <c r="B176" i="1"/>
  <c r="A176" i="1"/>
  <c r="S175" i="1"/>
  <c r="R175" i="1"/>
  <c r="Q175" i="1"/>
  <c r="P175" i="1"/>
  <c r="O175" i="1"/>
  <c r="N175" i="1"/>
  <c r="M175" i="1"/>
  <c r="L175" i="1"/>
  <c r="K175" i="1"/>
  <c r="J175" i="1"/>
  <c r="I175" i="1"/>
  <c r="H175" i="1"/>
  <c r="G175" i="1"/>
  <c r="F175" i="1"/>
  <c r="E175" i="1"/>
  <c r="D175" i="1"/>
  <c r="C175" i="1"/>
  <c r="B175" i="1"/>
  <c r="A175" i="1"/>
  <c r="S174" i="1"/>
  <c r="R174" i="1"/>
  <c r="Q174" i="1"/>
  <c r="P174" i="1"/>
  <c r="O174" i="1"/>
  <c r="N174" i="1"/>
  <c r="M174" i="1"/>
  <c r="L174" i="1"/>
  <c r="K174" i="1"/>
  <c r="J174" i="1"/>
  <c r="I174" i="1"/>
  <c r="H174" i="1"/>
  <c r="G174" i="1"/>
  <c r="F174" i="1"/>
  <c r="E174" i="1"/>
  <c r="D174" i="1"/>
  <c r="C174" i="1"/>
  <c r="B174" i="1"/>
  <c r="A174" i="1"/>
  <c r="S173" i="1"/>
  <c r="R173" i="1"/>
  <c r="Q173" i="1"/>
  <c r="P173" i="1"/>
  <c r="O173" i="1"/>
  <c r="N173" i="1"/>
  <c r="M173" i="1"/>
  <c r="L173" i="1"/>
  <c r="K173" i="1"/>
  <c r="J173" i="1"/>
  <c r="I173" i="1"/>
  <c r="H173" i="1"/>
  <c r="G173" i="1"/>
  <c r="F173" i="1"/>
  <c r="E173" i="1"/>
  <c r="D173" i="1"/>
  <c r="C173" i="1"/>
  <c r="B173" i="1"/>
  <c r="A173" i="1"/>
  <c r="S172" i="1"/>
  <c r="R172" i="1"/>
  <c r="Q172" i="1"/>
  <c r="P172" i="1"/>
  <c r="O172" i="1"/>
  <c r="N172" i="1"/>
  <c r="M172" i="1"/>
  <c r="L172" i="1"/>
  <c r="K172" i="1"/>
  <c r="J172" i="1"/>
  <c r="I172" i="1"/>
  <c r="H172" i="1"/>
  <c r="G172" i="1"/>
  <c r="F172" i="1"/>
  <c r="E172" i="1"/>
  <c r="D172" i="1"/>
  <c r="C172" i="1"/>
  <c r="B172" i="1"/>
  <c r="A172" i="1"/>
  <c r="S171" i="1"/>
  <c r="R171" i="1"/>
  <c r="Q171" i="1"/>
  <c r="P171" i="1"/>
  <c r="O171" i="1"/>
  <c r="N171" i="1"/>
  <c r="M171" i="1"/>
  <c r="L171" i="1"/>
  <c r="K171" i="1"/>
  <c r="J171" i="1"/>
  <c r="I171" i="1"/>
  <c r="H171" i="1"/>
  <c r="G171" i="1"/>
  <c r="F171" i="1"/>
  <c r="E171" i="1"/>
  <c r="D171" i="1"/>
  <c r="C171" i="1"/>
  <c r="B171" i="1"/>
  <c r="A171" i="1"/>
  <c r="S170" i="1"/>
  <c r="R170" i="1"/>
  <c r="Q170" i="1"/>
  <c r="P170" i="1"/>
  <c r="O170" i="1"/>
  <c r="N170" i="1"/>
  <c r="M170" i="1"/>
  <c r="L170" i="1"/>
  <c r="K170" i="1"/>
  <c r="J170" i="1"/>
  <c r="I170" i="1"/>
  <c r="H170" i="1"/>
  <c r="G170" i="1"/>
  <c r="F170" i="1"/>
  <c r="E170" i="1"/>
  <c r="D170" i="1"/>
  <c r="C170" i="1"/>
  <c r="B170" i="1"/>
  <c r="A170" i="1"/>
  <c r="S169" i="1"/>
  <c r="R169" i="1"/>
  <c r="Q169" i="1"/>
  <c r="P169" i="1"/>
  <c r="O169" i="1"/>
  <c r="N169" i="1"/>
  <c r="M169" i="1"/>
  <c r="L169" i="1"/>
  <c r="K169" i="1"/>
  <c r="J169" i="1"/>
  <c r="I169" i="1"/>
  <c r="H169" i="1"/>
  <c r="G169" i="1"/>
  <c r="F169" i="1"/>
  <c r="E169" i="1"/>
  <c r="D169" i="1"/>
  <c r="C169" i="1"/>
  <c r="B169" i="1"/>
  <c r="A169" i="1"/>
  <c r="S168" i="1"/>
  <c r="R168" i="1"/>
  <c r="Q168" i="1"/>
  <c r="P168" i="1"/>
  <c r="O168" i="1"/>
  <c r="N168" i="1"/>
  <c r="M168" i="1"/>
  <c r="L168" i="1"/>
  <c r="K168" i="1"/>
  <c r="J168" i="1"/>
  <c r="I168" i="1"/>
  <c r="H168" i="1"/>
  <c r="G168" i="1"/>
  <c r="F168" i="1"/>
  <c r="E168" i="1"/>
  <c r="D168" i="1"/>
  <c r="C168" i="1"/>
  <c r="B168" i="1"/>
  <c r="A168" i="1"/>
  <c r="S167" i="1"/>
  <c r="R167" i="1"/>
  <c r="Q167" i="1"/>
  <c r="P167" i="1"/>
  <c r="O167" i="1"/>
  <c r="N167" i="1"/>
  <c r="M167" i="1"/>
  <c r="L167" i="1"/>
  <c r="K167" i="1"/>
  <c r="J167" i="1"/>
  <c r="I167" i="1"/>
  <c r="H167" i="1"/>
  <c r="G167" i="1"/>
  <c r="F167" i="1"/>
  <c r="E167" i="1"/>
  <c r="D167" i="1"/>
  <c r="C167" i="1"/>
  <c r="B167" i="1"/>
  <c r="A167" i="1"/>
  <c r="S166" i="1"/>
  <c r="R166" i="1"/>
  <c r="Q166" i="1"/>
  <c r="P166" i="1"/>
  <c r="O166" i="1"/>
  <c r="N166" i="1"/>
  <c r="M166" i="1"/>
  <c r="L166" i="1"/>
  <c r="K166" i="1"/>
  <c r="J166" i="1"/>
  <c r="I166" i="1"/>
  <c r="H166" i="1"/>
  <c r="G166" i="1"/>
  <c r="F166" i="1"/>
  <c r="E166" i="1"/>
  <c r="D166" i="1"/>
  <c r="C166" i="1"/>
  <c r="B166" i="1"/>
  <c r="A166" i="1"/>
  <c r="S165" i="1"/>
  <c r="R165" i="1"/>
  <c r="Q165" i="1"/>
  <c r="P165" i="1"/>
  <c r="O165" i="1"/>
  <c r="N165" i="1"/>
  <c r="M165" i="1"/>
  <c r="L165" i="1"/>
  <c r="K165" i="1"/>
  <c r="J165" i="1"/>
  <c r="I165" i="1"/>
  <c r="H165" i="1"/>
  <c r="G165" i="1"/>
  <c r="F165" i="1"/>
  <c r="E165" i="1"/>
  <c r="D165" i="1"/>
  <c r="C165" i="1"/>
  <c r="B165" i="1"/>
  <c r="A165" i="1"/>
  <c r="S164" i="1"/>
  <c r="R164" i="1"/>
  <c r="Q164" i="1"/>
  <c r="P164" i="1"/>
  <c r="O164" i="1"/>
  <c r="N164" i="1"/>
  <c r="M164" i="1"/>
  <c r="L164" i="1"/>
  <c r="K164" i="1"/>
  <c r="J164" i="1"/>
  <c r="I164" i="1"/>
  <c r="H164" i="1"/>
  <c r="G164" i="1"/>
  <c r="F164" i="1"/>
  <c r="E164" i="1"/>
  <c r="D164" i="1"/>
  <c r="C164" i="1"/>
  <c r="B164" i="1"/>
  <c r="A164" i="1"/>
  <c r="S163" i="1"/>
  <c r="R163" i="1"/>
  <c r="Q163" i="1"/>
  <c r="P163" i="1"/>
  <c r="O163" i="1"/>
  <c r="N163" i="1"/>
  <c r="M163" i="1"/>
  <c r="L163" i="1"/>
  <c r="K163" i="1"/>
  <c r="J163" i="1"/>
  <c r="I163" i="1"/>
  <c r="H163" i="1"/>
  <c r="G163" i="1"/>
  <c r="F163" i="1"/>
  <c r="E163" i="1"/>
  <c r="D163" i="1"/>
  <c r="C163" i="1"/>
  <c r="B163" i="1"/>
  <c r="A163" i="1"/>
  <c r="S162" i="1"/>
  <c r="R162" i="1"/>
  <c r="Q162" i="1"/>
  <c r="P162" i="1"/>
  <c r="O162" i="1"/>
  <c r="N162" i="1"/>
  <c r="M162" i="1"/>
  <c r="L162" i="1"/>
  <c r="K162" i="1"/>
  <c r="J162" i="1"/>
  <c r="I162" i="1"/>
  <c r="H162" i="1"/>
  <c r="G162" i="1"/>
  <c r="F162" i="1"/>
  <c r="E162" i="1"/>
  <c r="D162" i="1"/>
  <c r="C162" i="1"/>
  <c r="B162" i="1"/>
  <c r="A162" i="1"/>
  <c r="S161" i="1"/>
  <c r="R161" i="1"/>
  <c r="Q161" i="1"/>
  <c r="P161" i="1"/>
  <c r="O161" i="1"/>
  <c r="N161" i="1"/>
  <c r="M161" i="1"/>
  <c r="L161" i="1"/>
  <c r="K161" i="1"/>
  <c r="J161" i="1"/>
  <c r="I161" i="1"/>
  <c r="H161" i="1"/>
  <c r="G161" i="1"/>
  <c r="F161" i="1"/>
  <c r="E161" i="1"/>
  <c r="D161" i="1"/>
  <c r="C161" i="1"/>
  <c r="B161" i="1"/>
  <c r="A161" i="1"/>
  <c r="S160" i="1"/>
  <c r="R160" i="1"/>
  <c r="Q160" i="1"/>
  <c r="P160" i="1"/>
  <c r="O160" i="1"/>
  <c r="N160" i="1"/>
  <c r="M160" i="1"/>
  <c r="L160" i="1"/>
  <c r="K160" i="1"/>
  <c r="J160" i="1"/>
  <c r="I160" i="1"/>
  <c r="H160" i="1"/>
  <c r="G160" i="1"/>
  <c r="F160" i="1"/>
  <c r="E160" i="1"/>
  <c r="D160" i="1"/>
  <c r="C160" i="1"/>
  <c r="B160" i="1"/>
  <c r="A160" i="1"/>
  <c r="S159" i="1"/>
  <c r="R159" i="1"/>
  <c r="Q159" i="1"/>
  <c r="P159" i="1"/>
  <c r="O159" i="1"/>
  <c r="N159" i="1"/>
  <c r="M159" i="1"/>
  <c r="L159" i="1"/>
  <c r="K159" i="1"/>
  <c r="J159" i="1"/>
  <c r="I159" i="1"/>
  <c r="H159" i="1"/>
  <c r="G159" i="1"/>
  <c r="F159" i="1"/>
  <c r="E159" i="1"/>
  <c r="D159" i="1"/>
  <c r="C159" i="1"/>
  <c r="B159" i="1"/>
  <c r="A159" i="1"/>
  <c r="S158" i="1"/>
  <c r="R158" i="1"/>
  <c r="Q158" i="1"/>
  <c r="P158" i="1"/>
  <c r="O158" i="1"/>
  <c r="N158" i="1"/>
  <c r="M158" i="1"/>
  <c r="L158" i="1"/>
  <c r="K158" i="1"/>
  <c r="J158" i="1"/>
  <c r="I158" i="1"/>
  <c r="H158" i="1"/>
  <c r="G158" i="1"/>
  <c r="F158" i="1"/>
  <c r="E158" i="1"/>
  <c r="D158" i="1"/>
  <c r="C158" i="1"/>
  <c r="B158" i="1"/>
  <c r="A158" i="1"/>
  <c r="S157" i="1"/>
  <c r="R157" i="1"/>
  <c r="Q157" i="1"/>
  <c r="P157" i="1"/>
  <c r="O157" i="1"/>
  <c r="N157" i="1"/>
  <c r="M157" i="1"/>
  <c r="L157" i="1"/>
  <c r="K157" i="1"/>
  <c r="J157" i="1"/>
  <c r="I157" i="1"/>
  <c r="H157" i="1"/>
  <c r="G157" i="1"/>
  <c r="F157" i="1"/>
  <c r="E157" i="1"/>
  <c r="D157" i="1"/>
  <c r="C157" i="1"/>
  <c r="B157" i="1"/>
  <c r="A157" i="1"/>
  <c r="S156" i="1"/>
  <c r="R156" i="1"/>
  <c r="Q156" i="1"/>
  <c r="P156" i="1"/>
  <c r="O156" i="1"/>
  <c r="N156" i="1"/>
  <c r="M156" i="1"/>
  <c r="L156" i="1"/>
  <c r="K156" i="1"/>
  <c r="J156" i="1"/>
  <c r="I156" i="1"/>
  <c r="H156" i="1"/>
  <c r="G156" i="1"/>
  <c r="F156" i="1"/>
  <c r="E156" i="1"/>
  <c r="D156" i="1"/>
  <c r="C156" i="1"/>
  <c r="B156" i="1"/>
  <c r="A156" i="1"/>
  <c r="S155" i="1"/>
  <c r="R155" i="1"/>
  <c r="Q155" i="1"/>
  <c r="P155" i="1"/>
  <c r="O155" i="1"/>
  <c r="N155" i="1"/>
  <c r="M155" i="1"/>
  <c r="L155" i="1"/>
  <c r="K155" i="1"/>
  <c r="J155" i="1"/>
  <c r="I155" i="1"/>
  <c r="H155" i="1"/>
  <c r="G155" i="1"/>
  <c r="F155" i="1"/>
  <c r="E155" i="1"/>
  <c r="D155" i="1"/>
  <c r="C155" i="1"/>
  <c r="B155" i="1"/>
  <c r="A155" i="1"/>
  <c r="S154" i="1"/>
  <c r="R154" i="1"/>
  <c r="Q154" i="1"/>
  <c r="P154" i="1"/>
  <c r="O154" i="1"/>
  <c r="N154" i="1"/>
  <c r="M154" i="1"/>
  <c r="L154" i="1"/>
  <c r="K154" i="1"/>
  <c r="J154" i="1"/>
  <c r="I154" i="1"/>
  <c r="H154" i="1"/>
  <c r="G154" i="1"/>
  <c r="F154" i="1"/>
  <c r="E154" i="1"/>
  <c r="D154" i="1"/>
  <c r="C154" i="1"/>
  <c r="B154" i="1"/>
  <c r="A154" i="1"/>
  <c r="S153" i="1"/>
  <c r="R153" i="1"/>
  <c r="Q153" i="1"/>
  <c r="P153" i="1"/>
  <c r="O153" i="1"/>
  <c r="N153" i="1"/>
  <c r="M153" i="1"/>
  <c r="L153" i="1"/>
  <c r="K153" i="1"/>
  <c r="J153" i="1"/>
  <c r="I153" i="1"/>
  <c r="H153" i="1"/>
  <c r="G153" i="1"/>
  <c r="F153" i="1"/>
  <c r="E153" i="1"/>
  <c r="D153" i="1"/>
  <c r="C153" i="1"/>
  <c r="B153" i="1"/>
  <c r="A153" i="1"/>
  <c r="S152" i="1"/>
  <c r="R152" i="1"/>
  <c r="Q152" i="1"/>
  <c r="P152" i="1"/>
  <c r="O152" i="1"/>
  <c r="N152" i="1"/>
  <c r="M152" i="1"/>
  <c r="L152" i="1"/>
  <c r="K152" i="1"/>
  <c r="J152" i="1"/>
  <c r="I152" i="1"/>
  <c r="H152" i="1"/>
  <c r="G152" i="1"/>
  <c r="F152" i="1"/>
  <c r="E152" i="1"/>
  <c r="D152" i="1"/>
  <c r="C152" i="1"/>
  <c r="B152" i="1"/>
  <c r="A152" i="1"/>
  <c r="S151" i="1"/>
  <c r="R151" i="1"/>
  <c r="Q151" i="1"/>
  <c r="P151" i="1"/>
  <c r="O151" i="1"/>
  <c r="N151" i="1"/>
  <c r="M151" i="1"/>
  <c r="L151" i="1"/>
  <c r="K151" i="1"/>
  <c r="J151" i="1"/>
  <c r="I151" i="1"/>
  <c r="H151" i="1"/>
  <c r="G151" i="1"/>
  <c r="F151" i="1"/>
  <c r="E151" i="1"/>
  <c r="D151" i="1"/>
  <c r="C151" i="1"/>
  <c r="B151" i="1"/>
  <c r="A151" i="1"/>
  <c r="S150" i="1"/>
  <c r="R150" i="1"/>
  <c r="Q150" i="1"/>
  <c r="P150" i="1"/>
  <c r="O150" i="1"/>
  <c r="N150" i="1"/>
  <c r="M150" i="1"/>
  <c r="L150" i="1"/>
  <c r="K150" i="1"/>
  <c r="J150" i="1"/>
  <c r="I150" i="1"/>
  <c r="H150" i="1"/>
  <c r="G150" i="1"/>
  <c r="F150" i="1"/>
  <c r="E150" i="1"/>
  <c r="D150" i="1"/>
  <c r="C150" i="1"/>
  <c r="B150" i="1"/>
  <c r="A150" i="1"/>
  <c r="S149" i="1"/>
  <c r="R149" i="1"/>
  <c r="Q149" i="1"/>
  <c r="P149" i="1"/>
  <c r="O149" i="1"/>
  <c r="N149" i="1"/>
  <c r="M149" i="1"/>
  <c r="L149" i="1"/>
  <c r="K149" i="1"/>
  <c r="J149" i="1"/>
  <c r="I149" i="1"/>
  <c r="H149" i="1"/>
  <c r="G149" i="1"/>
  <c r="F149" i="1"/>
  <c r="E149" i="1"/>
  <c r="D149" i="1"/>
  <c r="C149" i="1"/>
  <c r="B149" i="1"/>
  <c r="A149" i="1"/>
  <c r="S148" i="1"/>
  <c r="R148" i="1"/>
  <c r="Q148" i="1"/>
  <c r="P148" i="1"/>
  <c r="O148" i="1"/>
  <c r="N148" i="1"/>
  <c r="M148" i="1"/>
  <c r="L148" i="1"/>
  <c r="K148" i="1"/>
  <c r="J148" i="1"/>
  <c r="I148" i="1"/>
  <c r="H148" i="1"/>
  <c r="G148" i="1"/>
  <c r="F148" i="1"/>
  <c r="E148" i="1"/>
  <c r="D148" i="1"/>
  <c r="C148" i="1"/>
  <c r="B148" i="1"/>
  <c r="A148" i="1"/>
  <c r="S147" i="1"/>
  <c r="R147" i="1"/>
  <c r="Q147" i="1"/>
  <c r="P147" i="1"/>
  <c r="O147" i="1"/>
  <c r="N147" i="1"/>
  <c r="M147" i="1"/>
  <c r="L147" i="1"/>
  <c r="K147" i="1"/>
  <c r="J147" i="1"/>
  <c r="I147" i="1"/>
  <c r="H147" i="1"/>
  <c r="G147" i="1"/>
  <c r="F147" i="1"/>
  <c r="E147" i="1"/>
  <c r="D147" i="1"/>
  <c r="C147" i="1"/>
  <c r="B147" i="1"/>
  <c r="A147" i="1"/>
  <c r="S146" i="1"/>
  <c r="R146" i="1"/>
  <c r="Q146" i="1"/>
  <c r="P146" i="1"/>
  <c r="O146" i="1"/>
  <c r="N146" i="1"/>
  <c r="M146" i="1"/>
  <c r="L146" i="1"/>
  <c r="K146" i="1"/>
  <c r="J146" i="1"/>
  <c r="I146" i="1"/>
  <c r="H146" i="1"/>
  <c r="G146" i="1"/>
  <c r="F146" i="1"/>
  <c r="E146" i="1"/>
  <c r="D146" i="1"/>
  <c r="C146" i="1"/>
  <c r="B146" i="1"/>
  <c r="A146" i="1"/>
  <c r="S145" i="1"/>
  <c r="R145" i="1"/>
  <c r="Q145" i="1"/>
  <c r="P145" i="1"/>
  <c r="O145" i="1"/>
  <c r="N145" i="1"/>
  <c r="M145" i="1"/>
  <c r="L145" i="1"/>
  <c r="K145" i="1"/>
  <c r="J145" i="1"/>
  <c r="I145" i="1"/>
  <c r="H145" i="1"/>
  <c r="G145" i="1"/>
  <c r="F145" i="1"/>
  <c r="E145" i="1"/>
  <c r="D145" i="1"/>
  <c r="C145" i="1"/>
  <c r="B145" i="1"/>
  <c r="A145" i="1"/>
  <c r="S144" i="1"/>
  <c r="R144" i="1"/>
  <c r="Q144" i="1"/>
  <c r="P144" i="1"/>
  <c r="O144" i="1"/>
  <c r="N144" i="1"/>
  <c r="M144" i="1"/>
  <c r="L144" i="1"/>
  <c r="K144" i="1"/>
  <c r="J144" i="1"/>
  <c r="I144" i="1"/>
  <c r="H144" i="1"/>
  <c r="G144" i="1"/>
  <c r="F144" i="1"/>
  <c r="E144" i="1"/>
  <c r="D144" i="1"/>
  <c r="C144" i="1"/>
  <c r="B144" i="1"/>
  <c r="A144" i="1"/>
  <c r="S143" i="1"/>
  <c r="R143" i="1"/>
  <c r="Q143" i="1"/>
  <c r="P143" i="1"/>
  <c r="O143" i="1"/>
  <c r="N143" i="1"/>
  <c r="M143" i="1"/>
  <c r="L143" i="1"/>
  <c r="K143" i="1"/>
  <c r="J143" i="1"/>
  <c r="I143" i="1"/>
  <c r="H143" i="1"/>
  <c r="G143" i="1"/>
  <c r="F143" i="1"/>
  <c r="E143" i="1"/>
  <c r="D143" i="1"/>
  <c r="C143" i="1"/>
  <c r="B143" i="1"/>
  <c r="A143" i="1"/>
  <c r="S142" i="1"/>
  <c r="R142" i="1"/>
  <c r="Q142" i="1"/>
  <c r="P142" i="1"/>
  <c r="O142" i="1"/>
  <c r="N142" i="1"/>
  <c r="M142" i="1"/>
  <c r="L142" i="1"/>
  <c r="K142" i="1"/>
  <c r="J142" i="1"/>
  <c r="I142" i="1"/>
  <c r="H142" i="1"/>
  <c r="G142" i="1"/>
  <c r="F142" i="1"/>
  <c r="E142" i="1"/>
  <c r="D142" i="1"/>
  <c r="C142" i="1"/>
  <c r="B142" i="1"/>
  <c r="A142" i="1"/>
  <c r="S141" i="1"/>
  <c r="R141" i="1"/>
  <c r="Q141" i="1"/>
  <c r="P141" i="1"/>
  <c r="O141" i="1"/>
  <c r="N141" i="1"/>
  <c r="M141" i="1"/>
  <c r="L141" i="1"/>
  <c r="K141" i="1"/>
  <c r="J141" i="1"/>
  <c r="I141" i="1"/>
  <c r="H141" i="1"/>
  <c r="G141" i="1"/>
  <c r="F141" i="1"/>
  <c r="E141" i="1"/>
  <c r="D141" i="1"/>
  <c r="C141" i="1"/>
  <c r="B141" i="1"/>
  <c r="A141" i="1"/>
  <c r="S140" i="1"/>
  <c r="R140" i="1"/>
  <c r="Q140" i="1"/>
  <c r="P140" i="1"/>
  <c r="O140" i="1"/>
  <c r="N140" i="1"/>
  <c r="M140" i="1"/>
  <c r="L140" i="1"/>
  <c r="K140" i="1"/>
  <c r="J140" i="1"/>
  <c r="I140" i="1"/>
  <c r="H140" i="1"/>
  <c r="G140" i="1"/>
  <c r="F140" i="1"/>
  <c r="E140" i="1"/>
  <c r="D140" i="1"/>
  <c r="C140" i="1"/>
  <c r="B140" i="1"/>
  <c r="A140" i="1"/>
  <c r="S139" i="1"/>
  <c r="R139" i="1"/>
  <c r="Q139" i="1"/>
  <c r="P139" i="1"/>
  <c r="O139" i="1"/>
  <c r="N139" i="1"/>
  <c r="M139" i="1"/>
  <c r="L139" i="1"/>
  <c r="K139" i="1"/>
  <c r="J139" i="1"/>
  <c r="I139" i="1"/>
  <c r="H139" i="1"/>
  <c r="G139" i="1"/>
  <c r="F139" i="1"/>
  <c r="E139" i="1"/>
  <c r="D139" i="1"/>
  <c r="C139" i="1"/>
  <c r="B139" i="1"/>
  <c r="A139" i="1"/>
  <c r="S138" i="1"/>
  <c r="R138" i="1"/>
  <c r="Q138" i="1"/>
  <c r="P138" i="1"/>
  <c r="O138" i="1"/>
  <c r="N138" i="1"/>
  <c r="M138" i="1"/>
  <c r="L138" i="1"/>
  <c r="K138" i="1"/>
  <c r="J138" i="1"/>
  <c r="I138" i="1"/>
  <c r="H138" i="1"/>
  <c r="G138" i="1"/>
  <c r="F138" i="1"/>
  <c r="E138" i="1"/>
  <c r="D138" i="1"/>
  <c r="C138" i="1"/>
  <c r="B138" i="1"/>
  <c r="A138" i="1"/>
  <c r="S137" i="1"/>
  <c r="R137" i="1"/>
  <c r="Q137" i="1"/>
  <c r="P137" i="1"/>
  <c r="O137" i="1"/>
  <c r="N137" i="1"/>
  <c r="M137" i="1"/>
  <c r="L137" i="1"/>
  <c r="K137" i="1"/>
  <c r="J137" i="1"/>
  <c r="I137" i="1"/>
  <c r="H137" i="1"/>
  <c r="G137" i="1"/>
  <c r="F137" i="1"/>
  <c r="E137" i="1"/>
  <c r="D137" i="1"/>
  <c r="C137" i="1"/>
  <c r="B137" i="1"/>
  <c r="A137" i="1"/>
  <c r="S136" i="1"/>
  <c r="R136" i="1"/>
  <c r="Q136" i="1"/>
  <c r="P136" i="1"/>
  <c r="O136" i="1"/>
  <c r="N136" i="1"/>
  <c r="M136" i="1"/>
  <c r="L136" i="1"/>
  <c r="K136" i="1"/>
  <c r="J136" i="1"/>
  <c r="I136" i="1"/>
  <c r="H136" i="1"/>
  <c r="G136" i="1"/>
  <c r="F136" i="1"/>
  <c r="E136" i="1"/>
  <c r="D136" i="1"/>
  <c r="C136" i="1"/>
  <c r="B136" i="1"/>
  <c r="A136" i="1"/>
  <c r="S135" i="1"/>
  <c r="R135" i="1"/>
  <c r="Q135" i="1"/>
  <c r="P135" i="1"/>
  <c r="O135" i="1"/>
  <c r="N135" i="1"/>
  <c r="M135" i="1"/>
  <c r="L135" i="1"/>
  <c r="K135" i="1"/>
  <c r="J135" i="1"/>
  <c r="I135" i="1"/>
  <c r="H135" i="1"/>
  <c r="G135" i="1"/>
  <c r="F135" i="1"/>
  <c r="E135" i="1"/>
  <c r="D135" i="1"/>
  <c r="C135" i="1"/>
  <c r="B135" i="1"/>
  <c r="A135" i="1"/>
  <c r="S134" i="1"/>
  <c r="R134" i="1"/>
  <c r="Q134" i="1"/>
  <c r="P134" i="1"/>
  <c r="O134" i="1"/>
  <c r="N134" i="1"/>
  <c r="M134" i="1"/>
  <c r="L134" i="1"/>
  <c r="K134" i="1"/>
  <c r="J134" i="1"/>
  <c r="I134" i="1"/>
  <c r="H134" i="1"/>
  <c r="G134" i="1"/>
  <c r="F134" i="1"/>
  <c r="E134" i="1"/>
  <c r="D134" i="1"/>
  <c r="C134" i="1"/>
  <c r="B134" i="1"/>
  <c r="A134" i="1"/>
  <c r="S133" i="1"/>
  <c r="R133" i="1"/>
  <c r="Q133" i="1"/>
  <c r="P133" i="1"/>
  <c r="O133" i="1"/>
  <c r="N133" i="1"/>
  <c r="M133" i="1"/>
  <c r="L133" i="1"/>
  <c r="K133" i="1"/>
  <c r="J133" i="1"/>
  <c r="I133" i="1"/>
  <c r="H133" i="1"/>
  <c r="G133" i="1"/>
  <c r="F133" i="1"/>
  <c r="E133" i="1"/>
  <c r="D133" i="1"/>
  <c r="C133" i="1"/>
  <c r="B133" i="1"/>
  <c r="A133" i="1"/>
  <c r="S132" i="1"/>
  <c r="R132" i="1"/>
  <c r="Q132" i="1"/>
  <c r="P132" i="1"/>
  <c r="O132" i="1"/>
  <c r="N132" i="1"/>
  <c r="M132" i="1"/>
  <c r="L132" i="1"/>
  <c r="K132" i="1"/>
  <c r="J132" i="1"/>
  <c r="I132" i="1"/>
  <c r="H132" i="1"/>
  <c r="G132" i="1"/>
  <c r="F132" i="1"/>
  <c r="E132" i="1"/>
  <c r="D132" i="1"/>
  <c r="C132" i="1"/>
  <c r="B132" i="1"/>
  <c r="A132" i="1"/>
  <c r="S131" i="1"/>
  <c r="R131" i="1"/>
  <c r="Q131" i="1"/>
  <c r="P131" i="1"/>
  <c r="O131" i="1"/>
  <c r="N131" i="1"/>
  <c r="M131" i="1"/>
  <c r="L131" i="1"/>
  <c r="K131" i="1"/>
  <c r="J131" i="1"/>
  <c r="I131" i="1"/>
  <c r="H131" i="1"/>
  <c r="G131" i="1"/>
  <c r="F131" i="1"/>
  <c r="E131" i="1"/>
  <c r="D131" i="1"/>
  <c r="C131" i="1"/>
  <c r="B131" i="1"/>
  <c r="A131" i="1"/>
  <c r="S130" i="1"/>
  <c r="R130" i="1"/>
  <c r="Q130" i="1"/>
  <c r="P130" i="1"/>
  <c r="O130" i="1"/>
  <c r="N130" i="1"/>
  <c r="M130" i="1"/>
  <c r="L130" i="1"/>
  <c r="K130" i="1"/>
  <c r="J130" i="1"/>
  <c r="I130" i="1"/>
  <c r="H130" i="1"/>
  <c r="G130" i="1"/>
  <c r="F130" i="1"/>
  <c r="E130" i="1"/>
  <c r="D130" i="1"/>
  <c r="C130" i="1"/>
  <c r="B130" i="1"/>
  <c r="A130" i="1"/>
  <c r="S129" i="1"/>
  <c r="R129" i="1"/>
  <c r="Q129" i="1"/>
  <c r="P129" i="1"/>
  <c r="O129" i="1"/>
  <c r="N129" i="1"/>
  <c r="M129" i="1"/>
  <c r="L129" i="1"/>
  <c r="K129" i="1"/>
  <c r="J129" i="1"/>
  <c r="I129" i="1"/>
  <c r="H129" i="1"/>
  <c r="G129" i="1"/>
  <c r="F129" i="1"/>
  <c r="E129" i="1"/>
  <c r="D129" i="1"/>
  <c r="C129" i="1"/>
  <c r="B129" i="1"/>
  <c r="A129" i="1"/>
  <c r="S128" i="1"/>
  <c r="R128" i="1"/>
  <c r="Q128" i="1"/>
  <c r="P128" i="1"/>
  <c r="O128" i="1"/>
  <c r="N128" i="1"/>
  <c r="M128" i="1"/>
  <c r="L128" i="1"/>
  <c r="K128" i="1"/>
  <c r="J128" i="1"/>
  <c r="I128" i="1"/>
  <c r="H128" i="1"/>
  <c r="G128" i="1"/>
  <c r="F128" i="1"/>
  <c r="E128" i="1"/>
  <c r="D128" i="1"/>
  <c r="C128" i="1"/>
  <c r="B128" i="1"/>
  <c r="A128" i="1"/>
  <c r="S127" i="1"/>
  <c r="R127" i="1"/>
  <c r="Q127" i="1"/>
  <c r="P127" i="1"/>
  <c r="O127" i="1"/>
  <c r="N127" i="1"/>
  <c r="M127" i="1"/>
  <c r="L127" i="1"/>
  <c r="K127" i="1"/>
  <c r="J127" i="1"/>
  <c r="I127" i="1"/>
  <c r="H127" i="1"/>
  <c r="G127" i="1"/>
  <c r="F127" i="1"/>
  <c r="E127" i="1"/>
  <c r="D127" i="1"/>
  <c r="C127" i="1"/>
  <c r="B127" i="1"/>
  <c r="A127" i="1"/>
  <c r="S126" i="1"/>
  <c r="R126" i="1"/>
  <c r="Q126" i="1"/>
  <c r="P126" i="1"/>
  <c r="O126" i="1"/>
  <c r="N126" i="1"/>
  <c r="M126" i="1"/>
  <c r="L126" i="1"/>
  <c r="K126" i="1"/>
  <c r="J126" i="1"/>
  <c r="I126" i="1"/>
  <c r="H126" i="1"/>
  <c r="G126" i="1"/>
  <c r="F126" i="1"/>
  <c r="E126" i="1"/>
  <c r="D126" i="1"/>
  <c r="C126" i="1"/>
  <c r="B126" i="1"/>
  <c r="A126" i="1"/>
  <c r="S125" i="1"/>
  <c r="R125" i="1"/>
  <c r="Q125" i="1"/>
  <c r="P125" i="1"/>
  <c r="O125" i="1"/>
  <c r="N125" i="1"/>
  <c r="M125" i="1"/>
  <c r="L125" i="1"/>
  <c r="K125" i="1"/>
  <c r="J125" i="1"/>
  <c r="I125" i="1"/>
  <c r="H125" i="1"/>
  <c r="G125" i="1"/>
  <c r="F125" i="1"/>
  <c r="E125" i="1"/>
  <c r="D125" i="1"/>
  <c r="C125" i="1"/>
  <c r="B125" i="1"/>
  <c r="A125" i="1"/>
  <c r="S124" i="1"/>
  <c r="R124" i="1"/>
  <c r="Q124" i="1"/>
  <c r="P124" i="1"/>
  <c r="O124" i="1"/>
  <c r="N124" i="1"/>
  <c r="M124" i="1"/>
  <c r="L124" i="1"/>
  <c r="K124" i="1"/>
  <c r="J124" i="1"/>
  <c r="I124" i="1"/>
  <c r="H124" i="1"/>
  <c r="G124" i="1"/>
  <c r="F124" i="1"/>
  <c r="E124" i="1"/>
  <c r="D124" i="1"/>
  <c r="C124" i="1"/>
  <c r="B124" i="1"/>
  <c r="A124" i="1"/>
  <c r="S123" i="1"/>
  <c r="R123" i="1"/>
  <c r="Q123" i="1"/>
  <c r="P123" i="1"/>
  <c r="O123" i="1"/>
  <c r="N123" i="1"/>
  <c r="M123" i="1"/>
  <c r="L123" i="1"/>
  <c r="K123" i="1"/>
  <c r="J123" i="1"/>
  <c r="I123" i="1"/>
  <c r="H123" i="1"/>
  <c r="G123" i="1"/>
  <c r="F123" i="1"/>
  <c r="E123" i="1"/>
  <c r="D123" i="1"/>
  <c r="C123" i="1"/>
  <c r="B123" i="1"/>
  <c r="A123" i="1"/>
  <c r="S122" i="1"/>
  <c r="R122" i="1"/>
  <c r="Q122" i="1"/>
  <c r="P122" i="1"/>
  <c r="O122" i="1"/>
  <c r="N122" i="1"/>
  <c r="M122" i="1"/>
  <c r="L122" i="1"/>
  <c r="K122" i="1"/>
  <c r="J122" i="1"/>
  <c r="I122" i="1"/>
  <c r="H122" i="1"/>
  <c r="G122" i="1"/>
  <c r="F122" i="1"/>
  <c r="E122" i="1"/>
  <c r="D122" i="1"/>
  <c r="C122" i="1"/>
  <c r="B122" i="1"/>
  <c r="A122" i="1"/>
  <c r="S121" i="1"/>
  <c r="R121" i="1"/>
  <c r="Q121" i="1"/>
  <c r="P121" i="1"/>
  <c r="O121" i="1"/>
  <c r="N121" i="1"/>
  <c r="M121" i="1"/>
  <c r="L121" i="1"/>
  <c r="K121" i="1"/>
  <c r="J121" i="1"/>
  <c r="I121" i="1"/>
  <c r="H121" i="1"/>
  <c r="G121" i="1"/>
  <c r="F121" i="1"/>
  <c r="E121" i="1"/>
  <c r="D121" i="1"/>
  <c r="C121" i="1"/>
  <c r="B121" i="1"/>
  <c r="A121" i="1"/>
  <c r="S120" i="1"/>
  <c r="R120" i="1"/>
  <c r="Q120" i="1"/>
  <c r="P120" i="1"/>
  <c r="O120" i="1"/>
  <c r="N120" i="1"/>
  <c r="M120" i="1"/>
  <c r="L120" i="1"/>
  <c r="K120" i="1"/>
  <c r="J120" i="1"/>
  <c r="I120" i="1"/>
  <c r="H120" i="1"/>
  <c r="G120" i="1"/>
  <c r="F120" i="1"/>
  <c r="E120" i="1"/>
  <c r="D120" i="1"/>
  <c r="C120" i="1"/>
  <c r="B120" i="1"/>
  <c r="A120" i="1"/>
  <c r="S119" i="1"/>
  <c r="R119" i="1"/>
  <c r="Q119" i="1"/>
  <c r="P119" i="1"/>
  <c r="O119" i="1"/>
  <c r="N119" i="1"/>
  <c r="M119" i="1"/>
  <c r="L119" i="1"/>
  <c r="K119" i="1"/>
  <c r="J119" i="1"/>
  <c r="I119" i="1"/>
  <c r="H119" i="1"/>
  <c r="G119" i="1"/>
  <c r="F119" i="1"/>
  <c r="E119" i="1"/>
  <c r="D119" i="1"/>
  <c r="C119" i="1"/>
  <c r="B119" i="1"/>
  <c r="A119" i="1"/>
  <c r="S118" i="1"/>
  <c r="R118" i="1"/>
  <c r="Q118" i="1"/>
  <c r="P118" i="1"/>
  <c r="O118" i="1"/>
  <c r="N118" i="1"/>
  <c r="M118" i="1"/>
  <c r="L118" i="1"/>
  <c r="K118" i="1"/>
  <c r="J118" i="1"/>
  <c r="I118" i="1"/>
  <c r="H118" i="1"/>
  <c r="G118" i="1"/>
  <c r="F118" i="1"/>
  <c r="E118" i="1"/>
  <c r="D118" i="1"/>
  <c r="C118" i="1"/>
  <c r="B118" i="1"/>
  <c r="A118" i="1"/>
  <c r="S117" i="1"/>
  <c r="R117" i="1"/>
  <c r="Q117" i="1"/>
  <c r="P117" i="1"/>
  <c r="O117" i="1"/>
  <c r="N117" i="1"/>
  <c r="M117" i="1"/>
  <c r="L117" i="1"/>
  <c r="K117" i="1"/>
  <c r="J117" i="1"/>
  <c r="I117" i="1"/>
  <c r="H117" i="1"/>
  <c r="G117" i="1"/>
  <c r="F117" i="1"/>
  <c r="E117" i="1"/>
  <c r="D117" i="1"/>
  <c r="C117" i="1"/>
  <c r="B117" i="1"/>
  <c r="A117" i="1"/>
  <c r="S116" i="1"/>
  <c r="R116" i="1"/>
  <c r="Q116" i="1"/>
  <c r="P116" i="1"/>
  <c r="O116" i="1"/>
  <c r="N116" i="1"/>
  <c r="M116" i="1"/>
  <c r="L116" i="1"/>
  <c r="K116" i="1"/>
  <c r="J116" i="1"/>
  <c r="I116" i="1"/>
  <c r="H116" i="1"/>
  <c r="G116" i="1"/>
  <c r="F116" i="1"/>
  <c r="E116" i="1"/>
  <c r="D116" i="1"/>
  <c r="C116" i="1"/>
  <c r="B116" i="1"/>
  <c r="A116" i="1"/>
  <c r="S115" i="1"/>
  <c r="R115" i="1"/>
  <c r="Q115" i="1"/>
  <c r="P115" i="1"/>
  <c r="O115" i="1"/>
  <c r="N115" i="1"/>
  <c r="M115" i="1"/>
  <c r="L115" i="1"/>
  <c r="K115" i="1"/>
  <c r="J115" i="1"/>
  <c r="I115" i="1"/>
  <c r="H115" i="1"/>
  <c r="G115" i="1"/>
  <c r="F115" i="1"/>
  <c r="E115" i="1"/>
  <c r="D115" i="1"/>
  <c r="C115" i="1"/>
  <c r="B115" i="1"/>
  <c r="A115" i="1"/>
  <c r="S114" i="1"/>
  <c r="R114" i="1"/>
  <c r="Q114" i="1"/>
  <c r="P114" i="1"/>
  <c r="O114" i="1"/>
  <c r="N114" i="1"/>
  <c r="M114" i="1"/>
  <c r="L114" i="1"/>
  <c r="K114" i="1"/>
  <c r="J114" i="1"/>
  <c r="I114" i="1"/>
  <c r="H114" i="1"/>
  <c r="G114" i="1"/>
  <c r="F114" i="1"/>
  <c r="E114" i="1"/>
  <c r="D114" i="1"/>
  <c r="C114" i="1"/>
  <c r="B114" i="1"/>
  <c r="A114" i="1"/>
  <c r="S113" i="1"/>
  <c r="R113" i="1"/>
  <c r="Q113" i="1"/>
  <c r="P113" i="1"/>
  <c r="O113" i="1"/>
  <c r="N113" i="1"/>
  <c r="M113" i="1"/>
  <c r="L113" i="1"/>
  <c r="K113" i="1"/>
  <c r="J113" i="1"/>
  <c r="I113" i="1"/>
  <c r="H113" i="1"/>
  <c r="G113" i="1"/>
  <c r="F113" i="1"/>
  <c r="E113" i="1"/>
  <c r="D113" i="1"/>
  <c r="C113" i="1"/>
  <c r="B113" i="1"/>
  <c r="A113" i="1"/>
  <c r="S112" i="1"/>
  <c r="R112" i="1"/>
  <c r="Q112" i="1"/>
  <c r="P112" i="1"/>
  <c r="O112" i="1"/>
  <c r="N112" i="1"/>
  <c r="M112" i="1"/>
  <c r="L112" i="1"/>
  <c r="K112" i="1"/>
  <c r="J112" i="1"/>
  <c r="I112" i="1"/>
  <c r="H112" i="1"/>
  <c r="G112" i="1"/>
  <c r="F112" i="1"/>
  <c r="E112" i="1"/>
  <c r="D112" i="1"/>
  <c r="C112" i="1"/>
  <c r="B112" i="1"/>
  <c r="A112" i="1"/>
  <c r="S111" i="1"/>
  <c r="R111" i="1"/>
  <c r="Q111" i="1"/>
  <c r="P111" i="1"/>
  <c r="O111" i="1"/>
  <c r="N111" i="1"/>
  <c r="M111" i="1"/>
  <c r="L111" i="1"/>
  <c r="K111" i="1"/>
  <c r="J111" i="1"/>
  <c r="I111" i="1"/>
  <c r="H111" i="1"/>
  <c r="G111" i="1"/>
  <c r="F111" i="1"/>
  <c r="E111" i="1"/>
  <c r="D111" i="1"/>
  <c r="C111" i="1"/>
  <c r="B111" i="1"/>
  <c r="A111" i="1"/>
  <c r="S110" i="1"/>
  <c r="R110" i="1"/>
  <c r="Q110" i="1"/>
  <c r="P110" i="1"/>
  <c r="O110" i="1"/>
  <c r="N110" i="1"/>
  <c r="M110" i="1"/>
  <c r="L110" i="1"/>
  <c r="K110" i="1"/>
  <c r="J110" i="1"/>
  <c r="I110" i="1"/>
  <c r="H110" i="1"/>
  <c r="G110" i="1"/>
  <c r="F110" i="1"/>
  <c r="E110" i="1"/>
  <c r="D110" i="1"/>
  <c r="C110" i="1"/>
  <c r="B110" i="1"/>
  <c r="A110" i="1"/>
  <c r="S109" i="1"/>
  <c r="R109" i="1"/>
  <c r="Q109" i="1"/>
  <c r="P109" i="1"/>
  <c r="O109" i="1"/>
  <c r="N109" i="1"/>
  <c r="M109" i="1"/>
  <c r="L109" i="1"/>
  <c r="K109" i="1"/>
  <c r="J109" i="1"/>
  <c r="I109" i="1"/>
  <c r="H109" i="1"/>
  <c r="G109" i="1"/>
  <c r="F109" i="1"/>
  <c r="E109" i="1"/>
  <c r="D109" i="1"/>
  <c r="C109" i="1"/>
  <c r="B109" i="1"/>
  <c r="A109" i="1"/>
  <c r="S108" i="1"/>
  <c r="R108" i="1"/>
  <c r="Q108" i="1"/>
  <c r="P108" i="1"/>
  <c r="O108" i="1"/>
  <c r="N108" i="1"/>
  <c r="M108" i="1"/>
  <c r="L108" i="1"/>
  <c r="K108" i="1"/>
  <c r="J108" i="1"/>
  <c r="I108" i="1"/>
  <c r="H108" i="1"/>
  <c r="G108" i="1"/>
  <c r="F108" i="1"/>
  <c r="E108" i="1"/>
  <c r="D108" i="1"/>
  <c r="C108" i="1"/>
  <c r="B108" i="1"/>
  <c r="A108" i="1"/>
  <c r="S107" i="1"/>
  <c r="R107" i="1"/>
  <c r="Q107" i="1"/>
  <c r="P107" i="1"/>
  <c r="O107" i="1"/>
  <c r="N107" i="1"/>
  <c r="M107" i="1"/>
  <c r="L107" i="1"/>
  <c r="K107" i="1"/>
  <c r="J107" i="1"/>
  <c r="I107" i="1"/>
  <c r="H107" i="1"/>
  <c r="G107" i="1"/>
  <c r="F107" i="1"/>
  <c r="E107" i="1"/>
  <c r="D107" i="1"/>
  <c r="C107" i="1"/>
  <c r="B107" i="1"/>
  <c r="A107" i="1"/>
  <c r="S106" i="1"/>
  <c r="R106" i="1"/>
  <c r="Q106" i="1"/>
  <c r="P106" i="1"/>
  <c r="O106" i="1"/>
  <c r="N106" i="1"/>
  <c r="M106" i="1"/>
  <c r="L106" i="1"/>
  <c r="K106" i="1"/>
  <c r="J106" i="1"/>
  <c r="I106" i="1"/>
  <c r="H106" i="1"/>
  <c r="G106" i="1"/>
  <c r="F106" i="1"/>
  <c r="E106" i="1"/>
  <c r="D106" i="1"/>
  <c r="C106" i="1"/>
  <c r="B106" i="1"/>
  <c r="A106" i="1"/>
  <c r="S105" i="1"/>
  <c r="R105" i="1"/>
  <c r="Q105" i="1"/>
  <c r="P105" i="1"/>
  <c r="O105" i="1"/>
  <c r="N105" i="1"/>
  <c r="M105" i="1"/>
  <c r="L105" i="1"/>
  <c r="K105" i="1"/>
  <c r="J105" i="1"/>
  <c r="I105" i="1"/>
  <c r="H105" i="1"/>
  <c r="G105" i="1"/>
  <c r="F105" i="1"/>
  <c r="E105" i="1"/>
  <c r="D105" i="1"/>
  <c r="C105" i="1"/>
  <c r="B105" i="1"/>
  <c r="A105" i="1"/>
  <c r="S104" i="1"/>
  <c r="R104" i="1"/>
  <c r="Q104" i="1"/>
  <c r="P104" i="1"/>
  <c r="O104" i="1"/>
  <c r="N104" i="1"/>
  <c r="M104" i="1"/>
  <c r="L104" i="1"/>
  <c r="K104" i="1"/>
  <c r="J104" i="1"/>
  <c r="I104" i="1"/>
  <c r="H104" i="1"/>
  <c r="G104" i="1"/>
  <c r="F104" i="1"/>
  <c r="E104" i="1"/>
  <c r="D104" i="1"/>
  <c r="C104" i="1"/>
  <c r="B104" i="1"/>
  <c r="A104" i="1"/>
  <c r="S103" i="1"/>
  <c r="R103" i="1"/>
  <c r="Q103" i="1"/>
  <c r="P103" i="1"/>
  <c r="O103" i="1"/>
  <c r="N103" i="1"/>
  <c r="M103" i="1"/>
  <c r="L103" i="1"/>
  <c r="K103" i="1"/>
  <c r="J103" i="1"/>
  <c r="I103" i="1"/>
  <c r="H103" i="1"/>
  <c r="G103" i="1"/>
  <c r="F103" i="1"/>
  <c r="E103" i="1"/>
  <c r="D103" i="1"/>
  <c r="C103" i="1"/>
  <c r="B103" i="1"/>
  <c r="A103" i="1"/>
  <c r="S102" i="1"/>
  <c r="R102" i="1"/>
  <c r="Q102" i="1"/>
  <c r="P102" i="1"/>
  <c r="O102" i="1"/>
  <c r="N102" i="1"/>
  <c r="M102" i="1"/>
  <c r="L102" i="1"/>
  <c r="K102" i="1"/>
  <c r="J102" i="1"/>
  <c r="I102" i="1"/>
  <c r="H102" i="1"/>
  <c r="G102" i="1"/>
  <c r="F102" i="1"/>
  <c r="E102" i="1"/>
  <c r="D102" i="1"/>
  <c r="C102" i="1"/>
  <c r="B102" i="1"/>
  <c r="A102" i="1"/>
  <c r="S101" i="1"/>
  <c r="R101" i="1"/>
  <c r="Q101" i="1"/>
  <c r="P101" i="1"/>
  <c r="O101" i="1"/>
  <c r="N101" i="1"/>
  <c r="M101" i="1"/>
  <c r="L101" i="1"/>
  <c r="K101" i="1"/>
  <c r="J101" i="1"/>
  <c r="I101" i="1"/>
  <c r="H101" i="1"/>
  <c r="G101" i="1"/>
  <c r="F101" i="1"/>
  <c r="E101" i="1"/>
  <c r="D101" i="1"/>
  <c r="C101" i="1"/>
  <c r="B101" i="1"/>
  <c r="A101" i="1"/>
  <c r="S100" i="1"/>
  <c r="R100" i="1"/>
  <c r="Q100" i="1"/>
  <c r="P100" i="1"/>
  <c r="O100" i="1"/>
  <c r="N100" i="1"/>
  <c r="M100" i="1"/>
  <c r="L100" i="1"/>
  <c r="K100" i="1"/>
  <c r="J100" i="1"/>
  <c r="I100" i="1"/>
  <c r="H100" i="1"/>
  <c r="G100" i="1"/>
  <c r="F100" i="1"/>
  <c r="E100" i="1"/>
  <c r="D100" i="1"/>
  <c r="C100" i="1"/>
  <c r="B100" i="1"/>
  <c r="A100" i="1"/>
  <c r="S99" i="1"/>
  <c r="R99" i="1"/>
  <c r="Q99" i="1"/>
  <c r="P99" i="1"/>
  <c r="O99" i="1"/>
  <c r="N99" i="1"/>
  <c r="M99" i="1"/>
  <c r="L99" i="1"/>
  <c r="K99" i="1"/>
  <c r="J99" i="1"/>
  <c r="I99" i="1"/>
  <c r="H99" i="1"/>
  <c r="G99" i="1"/>
  <c r="F99" i="1"/>
  <c r="E99" i="1"/>
  <c r="D99" i="1"/>
  <c r="C99" i="1"/>
  <c r="B99" i="1"/>
  <c r="A99" i="1"/>
  <c r="S98" i="1"/>
  <c r="R98" i="1"/>
  <c r="Q98" i="1"/>
  <c r="P98" i="1"/>
  <c r="O98" i="1"/>
  <c r="N98" i="1"/>
  <c r="M98" i="1"/>
  <c r="L98" i="1"/>
  <c r="K98" i="1"/>
  <c r="J98" i="1"/>
  <c r="I98" i="1"/>
  <c r="H98" i="1"/>
  <c r="G98" i="1"/>
  <c r="F98" i="1"/>
  <c r="E98" i="1"/>
  <c r="D98" i="1"/>
  <c r="C98" i="1"/>
  <c r="B98" i="1"/>
  <c r="A98" i="1"/>
  <c r="S97" i="1"/>
  <c r="R97" i="1"/>
  <c r="Q97" i="1"/>
  <c r="P97" i="1"/>
  <c r="O97" i="1"/>
  <c r="N97" i="1"/>
  <c r="M97" i="1"/>
  <c r="L97" i="1"/>
  <c r="K97" i="1"/>
  <c r="J97" i="1"/>
  <c r="I97" i="1"/>
  <c r="H97" i="1"/>
  <c r="G97" i="1"/>
  <c r="F97" i="1"/>
  <c r="E97" i="1"/>
  <c r="D97" i="1"/>
  <c r="C97" i="1"/>
  <c r="B97" i="1"/>
  <c r="A97" i="1"/>
  <c r="S96" i="1"/>
  <c r="R96" i="1"/>
  <c r="Q96" i="1"/>
  <c r="P96" i="1"/>
  <c r="O96" i="1"/>
  <c r="N96" i="1"/>
  <c r="M96" i="1"/>
  <c r="L96" i="1"/>
  <c r="K96" i="1"/>
  <c r="J96" i="1"/>
  <c r="I96" i="1"/>
  <c r="H96" i="1"/>
  <c r="G96" i="1"/>
  <c r="F96" i="1"/>
  <c r="E96" i="1"/>
  <c r="D96" i="1"/>
  <c r="C96" i="1"/>
  <c r="B96" i="1"/>
  <c r="A96" i="1"/>
  <c r="S95" i="1"/>
  <c r="R95" i="1"/>
  <c r="Q95" i="1"/>
  <c r="P95" i="1"/>
  <c r="O95" i="1"/>
  <c r="N95" i="1"/>
  <c r="M95" i="1"/>
  <c r="L95" i="1"/>
  <c r="K95" i="1"/>
  <c r="J95" i="1"/>
  <c r="I95" i="1"/>
  <c r="H95" i="1"/>
  <c r="G95" i="1"/>
  <c r="F95" i="1"/>
  <c r="E95" i="1"/>
  <c r="D95" i="1"/>
  <c r="C95" i="1"/>
  <c r="B95" i="1"/>
  <c r="A95" i="1"/>
  <c r="S94" i="1"/>
  <c r="R94" i="1"/>
  <c r="Q94" i="1"/>
  <c r="P94" i="1"/>
  <c r="O94" i="1"/>
  <c r="N94" i="1"/>
  <c r="M94" i="1"/>
  <c r="L94" i="1"/>
  <c r="K94" i="1"/>
  <c r="J94" i="1"/>
  <c r="I94" i="1"/>
  <c r="H94" i="1"/>
  <c r="G94" i="1"/>
  <c r="F94" i="1"/>
  <c r="E94" i="1"/>
  <c r="D94" i="1"/>
  <c r="C94" i="1"/>
  <c r="B94" i="1"/>
  <c r="A94" i="1"/>
  <c r="S93" i="1"/>
  <c r="R93" i="1"/>
  <c r="Q93" i="1"/>
  <c r="P93" i="1"/>
  <c r="O93" i="1"/>
  <c r="N93" i="1"/>
  <c r="M93" i="1"/>
  <c r="L93" i="1"/>
  <c r="K93" i="1"/>
  <c r="J93" i="1"/>
  <c r="I93" i="1"/>
  <c r="H93" i="1"/>
  <c r="G93" i="1"/>
  <c r="F93" i="1"/>
  <c r="E93" i="1"/>
  <c r="D93" i="1"/>
  <c r="C93" i="1"/>
  <c r="B93" i="1"/>
  <c r="A93" i="1"/>
  <c r="S91" i="1"/>
  <c r="R91" i="1"/>
  <c r="Q91" i="1"/>
  <c r="P91" i="1"/>
  <c r="O91" i="1"/>
  <c r="N91" i="1"/>
  <c r="M91" i="1"/>
  <c r="L91" i="1"/>
  <c r="K91" i="1"/>
  <c r="J91" i="1"/>
  <c r="I91" i="1"/>
  <c r="H91" i="1"/>
  <c r="G91" i="1"/>
  <c r="F91" i="1"/>
  <c r="E91" i="1"/>
  <c r="D91" i="1"/>
  <c r="C91" i="1"/>
  <c r="B91" i="1"/>
  <c r="A91" i="1"/>
  <c r="S90" i="1"/>
  <c r="R90" i="1"/>
  <c r="Q90" i="1"/>
  <c r="P90" i="1"/>
  <c r="O90" i="1"/>
  <c r="N90" i="1"/>
  <c r="M90" i="1"/>
  <c r="L90" i="1"/>
  <c r="K90" i="1"/>
  <c r="J90" i="1"/>
  <c r="I90" i="1"/>
  <c r="H90" i="1"/>
  <c r="G90" i="1"/>
  <c r="F90" i="1"/>
  <c r="E90" i="1"/>
  <c r="D90" i="1"/>
  <c r="C90" i="1"/>
  <c r="B90" i="1"/>
  <c r="A90" i="1"/>
  <c r="S89" i="1"/>
  <c r="R89" i="1"/>
  <c r="Q89" i="1"/>
  <c r="P89" i="1"/>
  <c r="O89" i="1"/>
  <c r="N89" i="1"/>
  <c r="M89" i="1"/>
  <c r="L89" i="1"/>
  <c r="K89" i="1"/>
  <c r="J89" i="1"/>
  <c r="I89" i="1"/>
  <c r="H89" i="1"/>
  <c r="G89" i="1"/>
  <c r="F89" i="1"/>
  <c r="E89" i="1"/>
  <c r="D89" i="1"/>
  <c r="C89" i="1"/>
  <c r="B89" i="1"/>
  <c r="A89" i="1"/>
  <c r="S88" i="1"/>
  <c r="R88" i="1"/>
  <c r="Q88" i="1"/>
  <c r="P88" i="1"/>
  <c r="O88" i="1"/>
  <c r="N88" i="1"/>
  <c r="M88" i="1"/>
  <c r="L88" i="1"/>
  <c r="K88" i="1"/>
  <c r="J88" i="1"/>
  <c r="I88" i="1"/>
  <c r="H88" i="1"/>
  <c r="G88" i="1"/>
  <c r="F88" i="1"/>
  <c r="E88" i="1"/>
  <c r="D88" i="1"/>
  <c r="C88" i="1"/>
  <c r="B88" i="1"/>
  <c r="A88" i="1"/>
  <c r="S87" i="1"/>
  <c r="R87" i="1"/>
  <c r="Q87" i="1"/>
  <c r="P87" i="1"/>
  <c r="O87" i="1"/>
  <c r="N87" i="1"/>
  <c r="M87" i="1"/>
  <c r="L87" i="1"/>
  <c r="K87" i="1"/>
  <c r="J87" i="1"/>
  <c r="I87" i="1"/>
  <c r="H87" i="1"/>
  <c r="G87" i="1"/>
  <c r="F87" i="1"/>
  <c r="E87" i="1"/>
  <c r="D87" i="1"/>
  <c r="C87" i="1"/>
  <c r="B87" i="1"/>
  <c r="A87" i="1"/>
  <c r="S86" i="1"/>
  <c r="R86" i="1"/>
  <c r="Q86" i="1"/>
  <c r="P86" i="1"/>
  <c r="O86" i="1"/>
  <c r="N86" i="1"/>
  <c r="M86" i="1"/>
  <c r="L86" i="1"/>
  <c r="K86" i="1"/>
  <c r="J86" i="1"/>
  <c r="I86" i="1"/>
  <c r="H86" i="1"/>
  <c r="G86" i="1"/>
  <c r="F86" i="1"/>
  <c r="E86" i="1"/>
  <c r="D86" i="1"/>
  <c r="C86" i="1"/>
  <c r="B86" i="1"/>
  <c r="A86" i="1"/>
  <c r="S85" i="1"/>
  <c r="R85" i="1"/>
  <c r="Q85" i="1"/>
  <c r="P85" i="1"/>
  <c r="O85" i="1"/>
  <c r="N85" i="1"/>
  <c r="M85" i="1"/>
  <c r="L85" i="1"/>
  <c r="K85" i="1"/>
  <c r="J85" i="1"/>
  <c r="I85" i="1"/>
  <c r="H85" i="1"/>
  <c r="G85" i="1"/>
  <c r="F85" i="1"/>
  <c r="E85" i="1"/>
  <c r="D85" i="1"/>
  <c r="C85" i="1"/>
  <c r="B85" i="1"/>
  <c r="A85" i="1"/>
  <c r="S84" i="1"/>
  <c r="R84" i="1"/>
  <c r="Q84" i="1"/>
  <c r="P84" i="1"/>
  <c r="O84" i="1"/>
  <c r="N84" i="1"/>
  <c r="M84" i="1"/>
  <c r="L84" i="1"/>
  <c r="K84" i="1"/>
  <c r="J84" i="1"/>
  <c r="I84" i="1"/>
  <c r="H84" i="1"/>
  <c r="G84" i="1"/>
  <c r="F84" i="1"/>
  <c r="E84" i="1"/>
  <c r="D84" i="1"/>
  <c r="C84" i="1"/>
  <c r="B84" i="1"/>
  <c r="A84" i="1"/>
  <c r="S83" i="1"/>
  <c r="R83" i="1"/>
  <c r="Q83" i="1"/>
  <c r="P83" i="1"/>
  <c r="O83" i="1"/>
  <c r="N83" i="1"/>
  <c r="M83" i="1"/>
  <c r="L83" i="1"/>
  <c r="K83" i="1"/>
  <c r="J83" i="1"/>
  <c r="I83" i="1"/>
  <c r="H83" i="1"/>
  <c r="G83" i="1"/>
  <c r="F83" i="1"/>
  <c r="E83" i="1"/>
  <c r="D83" i="1"/>
  <c r="C83" i="1"/>
  <c r="B83" i="1"/>
  <c r="A83" i="1"/>
  <c r="S82" i="1"/>
  <c r="R82" i="1"/>
  <c r="Q82" i="1"/>
  <c r="P82" i="1"/>
  <c r="O82" i="1"/>
  <c r="N82" i="1"/>
  <c r="M82" i="1"/>
  <c r="L82" i="1"/>
  <c r="K82" i="1"/>
  <c r="J82" i="1"/>
  <c r="I82" i="1"/>
  <c r="H82" i="1"/>
  <c r="G82" i="1"/>
  <c r="F82" i="1"/>
  <c r="E82" i="1"/>
  <c r="D82" i="1"/>
  <c r="C82" i="1"/>
  <c r="B82" i="1"/>
  <c r="A82" i="1"/>
  <c r="S81" i="1"/>
  <c r="R81" i="1"/>
  <c r="Q81" i="1"/>
  <c r="P81" i="1"/>
  <c r="O81" i="1"/>
  <c r="N81" i="1"/>
  <c r="M81" i="1"/>
  <c r="L81" i="1"/>
  <c r="K81" i="1"/>
  <c r="J81" i="1"/>
  <c r="I81" i="1"/>
  <c r="H81" i="1"/>
  <c r="G81" i="1"/>
  <c r="F81" i="1"/>
  <c r="E81" i="1"/>
  <c r="D81" i="1"/>
  <c r="C81" i="1"/>
  <c r="B81" i="1"/>
  <c r="A81" i="1"/>
  <c r="S80" i="1"/>
  <c r="R80" i="1"/>
  <c r="Q80" i="1"/>
  <c r="P80" i="1"/>
  <c r="O80" i="1"/>
  <c r="N80" i="1"/>
  <c r="M80" i="1"/>
  <c r="L80" i="1"/>
  <c r="K80" i="1"/>
  <c r="J80" i="1"/>
  <c r="I80" i="1"/>
  <c r="H80" i="1"/>
  <c r="G80" i="1"/>
  <c r="F80" i="1"/>
  <c r="E80" i="1"/>
  <c r="D80" i="1"/>
  <c r="C80" i="1"/>
  <c r="B80" i="1"/>
  <c r="A80" i="1"/>
  <c r="S79" i="1"/>
  <c r="R79" i="1"/>
  <c r="Q79" i="1"/>
  <c r="P79" i="1"/>
  <c r="O79" i="1"/>
  <c r="N79" i="1"/>
  <c r="M79" i="1"/>
  <c r="L79" i="1"/>
  <c r="K79" i="1"/>
  <c r="J79" i="1"/>
  <c r="I79" i="1"/>
  <c r="H79" i="1"/>
  <c r="G79" i="1"/>
  <c r="F79" i="1"/>
  <c r="E79" i="1"/>
  <c r="D79" i="1"/>
  <c r="C79" i="1"/>
  <c r="B79" i="1"/>
  <c r="A79" i="1"/>
  <c r="S78" i="1"/>
  <c r="R78" i="1"/>
  <c r="Q78" i="1"/>
  <c r="P78" i="1"/>
  <c r="O78" i="1"/>
  <c r="N78" i="1"/>
  <c r="M78" i="1"/>
  <c r="L78" i="1"/>
  <c r="K78" i="1"/>
  <c r="J78" i="1"/>
  <c r="I78" i="1"/>
  <c r="H78" i="1"/>
  <c r="G78" i="1"/>
  <c r="F78" i="1"/>
  <c r="E78" i="1"/>
  <c r="D78" i="1"/>
  <c r="C78" i="1"/>
  <c r="B78" i="1"/>
  <c r="A78" i="1"/>
  <c r="S77" i="1"/>
  <c r="R77" i="1"/>
  <c r="Q77" i="1"/>
  <c r="P77" i="1"/>
  <c r="O77" i="1"/>
  <c r="N77" i="1"/>
  <c r="M77" i="1"/>
  <c r="L77" i="1"/>
  <c r="K77" i="1"/>
  <c r="J77" i="1"/>
  <c r="I77" i="1"/>
  <c r="H77" i="1"/>
  <c r="G77" i="1"/>
  <c r="F77" i="1"/>
  <c r="E77" i="1"/>
  <c r="D77" i="1"/>
  <c r="C77" i="1"/>
  <c r="B77" i="1"/>
  <c r="A77" i="1"/>
  <c r="S76" i="1"/>
  <c r="R76" i="1"/>
  <c r="Q76" i="1"/>
  <c r="P76" i="1"/>
  <c r="O76" i="1"/>
  <c r="N76" i="1"/>
  <c r="M76" i="1"/>
  <c r="L76" i="1"/>
  <c r="K76" i="1"/>
  <c r="J76" i="1"/>
  <c r="I76" i="1"/>
  <c r="H76" i="1"/>
  <c r="G76" i="1"/>
  <c r="F76" i="1"/>
  <c r="E76" i="1"/>
  <c r="D76" i="1"/>
  <c r="C76" i="1"/>
  <c r="B76" i="1"/>
  <c r="A76" i="1"/>
  <c r="S75" i="1"/>
  <c r="R75" i="1"/>
  <c r="Q75" i="1"/>
  <c r="P75" i="1"/>
  <c r="O75" i="1"/>
  <c r="N75" i="1"/>
  <c r="M75" i="1"/>
  <c r="L75" i="1"/>
  <c r="K75" i="1"/>
  <c r="J75" i="1"/>
  <c r="I75" i="1"/>
  <c r="H75" i="1"/>
  <c r="G75" i="1"/>
  <c r="F75" i="1"/>
  <c r="E75" i="1"/>
  <c r="D75" i="1"/>
  <c r="C75" i="1"/>
  <c r="B75" i="1"/>
  <c r="A75" i="1"/>
  <c r="S74" i="1"/>
  <c r="R74" i="1"/>
  <c r="Q74" i="1"/>
  <c r="P74" i="1"/>
  <c r="O74" i="1"/>
  <c r="N74" i="1"/>
  <c r="M74" i="1"/>
  <c r="L74" i="1"/>
  <c r="K74" i="1"/>
  <c r="J74" i="1"/>
  <c r="I74" i="1"/>
  <c r="H74" i="1"/>
  <c r="G74" i="1"/>
  <c r="F74" i="1"/>
  <c r="E74" i="1"/>
  <c r="D74" i="1"/>
  <c r="C74" i="1"/>
  <c r="B74" i="1"/>
  <c r="A74" i="1"/>
  <c r="S73" i="1"/>
  <c r="R73" i="1"/>
  <c r="Q73" i="1"/>
  <c r="P73" i="1"/>
  <c r="O73" i="1"/>
  <c r="N73" i="1"/>
  <c r="M73" i="1"/>
  <c r="L73" i="1"/>
  <c r="K73" i="1"/>
  <c r="J73" i="1"/>
  <c r="I73" i="1"/>
  <c r="H73" i="1"/>
  <c r="G73" i="1"/>
  <c r="F73" i="1"/>
  <c r="E73" i="1"/>
  <c r="D73" i="1"/>
  <c r="C73" i="1"/>
  <c r="B73" i="1"/>
  <c r="A73" i="1"/>
  <c r="S72" i="1"/>
  <c r="R72" i="1"/>
  <c r="Q72" i="1"/>
  <c r="P72" i="1"/>
  <c r="O72" i="1"/>
  <c r="N72" i="1"/>
  <c r="M72" i="1"/>
  <c r="L72" i="1"/>
  <c r="K72" i="1"/>
  <c r="J72" i="1"/>
  <c r="I72" i="1"/>
  <c r="H72" i="1"/>
  <c r="G72" i="1"/>
  <c r="F72" i="1"/>
  <c r="E72" i="1"/>
  <c r="D72" i="1"/>
  <c r="C72" i="1"/>
  <c r="B72" i="1"/>
  <c r="A72" i="1"/>
  <c r="S71" i="1"/>
  <c r="R71" i="1"/>
  <c r="Q71" i="1"/>
  <c r="P71" i="1"/>
  <c r="O71" i="1"/>
  <c r="N71" i="1"/>
  <c r="M71" i="1"/>
  <c r="L71" i="1"/>
  <c r="K71" i="1"/>
  <c r="J71" i="1"/>
  <c r="I71" i="1"/>
  <c r="H71" i="1"/>
  <c r="G71" i="1"/>
  <c r="F71" i="1"/>
  <c r="E71" i="1"/>
  <c r="D71" i="1"/>
  <c r="C71" i="1"/>
  <c r="B71" i="1"/>
  <c r="A71" i="1"/>
  <c r="S70" i="1"/>
  <c r="R70" i="1"/>
  <c r="Q70" i="1"/>
  <c r="P70" i="1"/>
  <c r="O70" i="1"/>
  <c r="N70" i="1"/>
  <c r="M70" i="1"/>
  <c r="L70" i="1"/>
  <c r="K70" i="1"/>
  <c r="J70" i="1"/>
  <c r="I70" i="1"/>
  <c r="H70" i="1"/>
  <c r="G70" i="1"/>
  <c r="F70" i="1"/>
  <c r="E70" i="1"/>
  <c r="D70" i="1"/>
  <c r="C70" i="1"/>
  <c r="B70" i="1"/>
  <c r="A70" i="1"/>
  <c r="S69" i="1"/>
  <c r="R69" i="1"/>
  <c r="Q69" i="1"/>
  <c r="P69" i="1"/>
  <c r="O69" i="1"/>
  <c r="N69" i="1"/>
  <c r="M69" i="1"/>
  <c r="L69" i="1"/>
  <c r="K69" i="1"/>
  <c r="J69" i="1"/>
  <c r="I69" i="1"/>
  <c r="H69" i="1"/>
  <c r="G69" i="1"/>
  <c r="F69" i="1"/>
  <c r="E69" i="1"/>
  <c r="D69" i="1"/>
  <c r="C69" i="1"/>
  <c r="B69" i="1"/>
  <c r="A69" i="1"/>
  <c r="S68" i="1"/>
  <c r="R68" i="1"/>
  <c r="Q68" i="1"/>
  <c r="P68" i="1"/>
  <c r="O68" i="1"/>
  <c r="N68" i="1"/>
  <c r="M68" i="1"/>
  <c r="L68" i="1"/>
  <c r="K68" i="1"/>
  <c r="J68" i="1"/>
  <c r="I68" i="1"/>
  <c r="H68" i="1"/>
  <c r="G68" i="1"/>
  <c r="F68" i="1"/>
  <c r="E68" i="1"/>
  <c r="D68" i="1"/>
  <c r="C68" i="1"/>
  <c r="B68" i="1"/>
  <c r="A68" i="1"/>
  <c r="S67" i="1"/>
  <c r="R67" i="1"/>
  <c r="Q67" i="1"/>
  <c r="P67" i="1"/>
  <c r="O67" i="1"/>
  <c r="N67" i="1"/>
  <c r="M67" i="1"/>
  <c r="L67" i="1"/>
  <c r="K67" i="1"/>
  <c r="J67" i="1"/>
  <c r="I67" i="1"/>
  <c r="H67" i="1"/>
  <c r="G67" i="1"/>
  <c r="F67" i="1"/>
  <c r="E67" i="1"/>
  <c r="D67" i="1"/>
  <c r="C67" i="1"/>
  <c r="B67" i="1"/>
  <c r="A67" i="1"/>
  <c r="S66" i="1"/>
  <c r="R66" i="1"/>
  <c r="Q66" i="1"/>
  <c r="P66" i="1"/>
  <c r="O66" i="1"/>
  <c r="N66" i="1"/>
  <c r="M66" i="1"/>
  <c r="L66" i="1"/>
  <c r="K66" i="1"/>
  <c r="J66" i="1"/>
  <c r="I66" i="1"/>
  <c r="H66" i="1"/>
  <c r="G66" i="1"/>
  <c r="F66" i="1"/>
  <c r="E66" i="1"/>
  <c r="D66" i="1"/>
  <c r="C66" i="1"/>
  <c r="B66" i="1"/>
  <c r="A66" i="1"/>
  <c r="S65" i="1"/>
  <c r="R65" i="1"/>
  <c r="Q65" i="1"/>
  <c r="P65" i="1"/>
  <c r="O65" i="1"/>
  <c r="N65" i="1"/>
  <c r="M65" i="1"/>
  <c r="L65" i="1"/>
  <c r="K65" i="1"/>
  <c r="J65" i="1"/>
  <c r="I65" i="1"/>
  <c r="H65" i="1"/>
  <c r="G65" i="1"/>
  <c r="F65" i="1"/>
  <c r="E65" i="1"/>
  <c r="D65" i="1"/>
  <c r="C65" i="1"/>
  <c r="B65" i="1"/>
  <c r="A65" i="1"/>
  <c r="S64" i="1"/>
  <c r="R64" i="1"/>
  <c r="Q64" i="1"/>
  <c r="P64" i="1"/>
  <c r="O64" i="1"/>
  <c r="N64" i="1"/>
  <c r="M64" i="1"/>
  <c r="L64" i="1"/>
  <c r="K64" i="1"/>
  <c r="J64" i="1"/>
  <c r="I64" i="1"/>
  <c r="H64" i="1"/>
  <c r="G64" i="1"/>
  <c r="F64" i="1"/>
  <c r="E64" i="1"/>
  <c r="D64" i="1"/>
  <c r="C64" i="1"/>
  <c r="B64" i="1"/>
  <c r="A64" i="1"/>
  <c r="S63" i="1"/>
  <c r="R63" i="1"/>
  <c r="Q63" i="1"/>
  <c r="P63" i="1"/>
  <c r="O63" i="1"/>
  <c r="N63" i="1"/>
  <c r="M63" i="1"/>
  <c r="L63" i="1"/>
  <c r="K63" i="1"/>
  <c r="J63" i="1"/>
  <c r="I63" i="1"/>
  <c r="H63" i="1"/>
  <c r="G63" i="1"/>
  <c r="F63" i="1"/>
  <c r="E63" i="1"/>
  <c r="D63" i="1"/>
  <c r="C63" i="1"/>
  <c r="B63" i="1"/>
  <c r="A63" i="1"/>
  <c r="S62" i="1"/>
  <c r="R62" i="1"/>
  <c r="Q62" i="1"/>
  <c r="P62" i="1"/>
  <c r="O62" i="1"/>
  <c r="N62" i="1"/>
  <c r="M62" i="1"/>
  <c r="L62" i="1"/>
  <c r="K62" i="1"/>
  <c r="J62" i="1"/>
  <c r="I62" i="1"/>
  <c r="H62" i="1"/>
  <c r="G62" i="1"/>
  <c r="F62" i="1"/>
  <c r="E62" i="1"/>
  <c r="D62" i="1"/>
  <c r="C62" i="1"/>
  <c r="B62" i="1"/>
  <c r="A62" i="1"/>
  <c r="S61" i="1"/>
  <c r="R61" i="1"/>
  <c r="Q61" i="1"/>
  <c r="P61" i="1"/>
  <c r="O61" i="1"/>
  <c r="N61" i="1"/>
  <c r="M61" i="1"/>
  <c r="L61" i="1"/>
  <c r="K61" i="1"/>
  <c r="J61" i="1"/>
  <c r="I61" i="1"/>
  <c r="H61" i="1"/>
  <c r="G61" i="1"/>
  <c r="F61" i="1"/>
  <c r="E61" i="1"/>
  <c r="D61" i="1"/>
  <c r="C61" i="1"/>
  <c r="B61" i="1"/>
  <c r="A61" i="1"/>
  <c r="S60" i="1"/>
  <c r="R60" i="1"/>
  <c r="Q60" i="1"/>
  <c r="P60" i="1"/>
  <c r="O60" i="1"/>
  <c r="N60" i="1"/>
  <c r="M60" i="1"/>
  <c r="L60" i="1"/>
  <c r="K60" i="1"/>
  <c r="J60" i="1"/>
  <c r="I60" i="1"/>
  <c r="H60" i="1"/>
  <c r="G60" i="1"/>
  <c r="F60" i="1"/>
  <c r="E60" i="1"/>
  <c r="D60" i="1"/>
  <c r="C60" i="1"/>
  <c r="B60" i="1"/>
  <c r="A60" i="1"/>
  <c r="S59" i="1"/>
  <c r="R59" i="1"/>
  <c r="Q59" i="1"/>
  <c r="P59" i="1"/>
  <c r="O59" i="1"/>
  <c r="N59" i="1"/>
  <c r="M59" i="1"/>
  <c r="L59" i="1"/>
  <c r="K59" i="1"/>
  <c r="J59" i="1"/>
  <c r="I59" i="1"/>
  <c r="H59" i="1"/>
  <c r="G59" i="1"/>
  <c r="F59" i="1"/>
  <c r="E59" i="1"/>
  <c r="D59" i="1"/>
  <c r="C59" i="1"/>
  <c r="B59" i="1"/>
  <c r="A59" i="1"/>
  <c r="S58" i="1"/>
  <c r="R58" i="1"/>
  <c r="Q58" i="1"/>
  <c r="P58" i="1"/>
  <c r="O58" i="1"/>
  <c r="N58" i="1"/>
  <c r="M58" i="1"/>
  <c r="L58" i="1"/>
  <c r="K58" i="1"/>
  <c r="J58" i="1"/>
  <c r="I58" i="1"/>
  <c r="H58" i="1"/>
  <c r="G58" i="1"/>
  <c r="F58" i="1"/>
  <c r="E58" i="1"/>
  <c r="D58" i="1"/>
  <c r="C58" i="1"/>
  <c r="B58" i="1"/>
  <c r="A58" i="1"/>
  <c r="S57" i="1"/>
  <c r="R57" i="1"/>
  <c r="Q57" i="1"/>
  <c r="P57" i="1"/>
  <c r="O57" i="1"/>
  <c r="N57" i="1"/>
  <c r="M57" i="1"/>
  <c r="L57" i="1"/>
  <c r="K57" i="1"/>
  <c r="J57" i="1"/>
  <c r="I57" i="1"/>
  <c r="H57" i="1"/>
  <c r="G57" i="1"/>
  <c r="F57" i="1"/>
  <c r="E57" i="1"/>
  <c r="D57" i="1"/>
  <c r="C57" i="1"/>
  <c r="B57" i="1"/>
  <c r="A57" i="1"/>
  <c r="S56" i="1"/>
  <c r="R56" i="1"/>
  <c r="Q56" i="1"/>
  <c r="P56" i="1"/>
  <c r="O56" i="1"/>
  <c r="N56" i="1"/>
  <c r="M56" i="1"/>
  <c r="L56" i="1"/>
  <c r="K56" i="1"/>
  <c r="J56" i="1"/>
  <c r="I56" i="1"/>
  <c r="H56" i="1"/>
  <c r="G56" i="1"/>
  <c r="F56" i="1"/>
  <c r="E56" i="1"/>
  <c r="D56" i="1"/>
  <c r="C56" i="1"/>
  <c r="B56" i="1"/>
  <c r="A56" i="1"/>
  <c r="S55" i="1"/>
  <c r="R55" i="1"/>
  <c r="Q55" i="1"/>
  <c r="P55" i="1"/>
  <c r="O55" i="1"/>
  <c r="N55" i="1"/>
  <c r="M55" i="1"/>
  <c r="L55" i="1"/>
  <c r="K55" i="1"/>
  <c r="J55" i="1"/>
  <c r="I55" i="1"/>
  <c r="H55" i="1"/>
  <c r="G55" i="1"/>
  <c r="F55" i="1"/>
  <c r="E55" i="1"/>
  <c r="D55" i="1"/>
  <c r="C55" i="1"/>
  <c r="B55" i="1"/>
  <c r="A55" i="1"/>
  <c r="S54" i="1"/>
  <c r="R54" i="1"/>
  <c r="Q54" i="1"/>
  <c r="P54" i="1"/>
  <c r="O54" i="1"/>
  <c r="N54" i="1"/>
  <c r="M54" i="1"/>
  <c r="L54" i="1"/>
  <c r="K54" i="1"/>
  <c r="J54" i="1"/>
  <c r="I54" i="1"/>
  <c r="H54" i="1"/>
  <c r="G54" i="1"/>
  <c r="F54" i="1"/>
  <c r="E54" i="1"/>
  <c r="D54" i="1"/>
  <c r="C54" i="1"/>
  <c r="B54" i="1"/>
  <c r="A54" i="1"/>
  <c r="S53" i="1"/>
  <c r="R53" i="1"/>
  <c r="Q53" i="1"/>
  <c r="P53" i="1"/>
  <c r="O53" i="1"/>
  <c r="N53" i="1"/>
  <c r="M53" i="1"/>
  <c r="L53" i="1"/>
  <c r="K53" i="1"/>
  <c r="J53" i="1"/>
  <c r="I53" i="1"/>
  <c r="H53" i="1"/>
  <c r="G53" i="1"/>
  <c r="F53" i="1"/>
  <c r="E53" i="1"/>
  <c r="D53" i="1"/>
  <c r="C53" i="1"/>
  <c r="B53" i="1"/>
  <c r="A53" i="1"/>
  <c r="S52" i="1"/>
  <c r="R52" i="1"/>
  <c r="Q52" i="1"/>
  <c r="P52" i="1"/>
  <c r="O52" i="1"/>
  <c r="N52" i="1"/>
  <c r="M52" i="1"/>
  <c r="L52" i="1"/>
  <c r="K52" i="1"/>
  <c r="J52" i="1"/>
  <c r="I52" i="1"/>
  <c r="H52" i="1"/>
  <c r="G52" i="1"/>
  <c r="F52" i="1"/>
  <c r="E52" i="1"/>
  <c r="D52" i="1"/>
  <c r="C52" i="1"/>
  <c r="B52" i="1"/>
  <c r="A52" i="1"/>
  <c r="S51" i="1"/>
  <c r="R51" i="1"/>
  <c r="Q51" i="1"/>
  <c r="P51" i="1"/>
  <c r="O51" i="1"/>
  <c r="N51" i="1"/>
  <c r="M51" i="1"/>
  <c r="L51" i="1"/>
  <c r="K51" i="1"/>
  <c r="J51" i="1"/>
  <c r="I51" i="1"/>
  <c r="H51" i="1"/>
  <c r="G51" i="1"/>
  <c r="F51" i="1"/>
  <c r="E51" i="1"/>
  <c r="D51" i="1"/>
  <c r="C51" i="1"/>
  <c r="B51" i="1"/>
  <c r="A51" i="1"/>
  <c r="S50" i="1"/>
  <c r="R50" i="1"/>
  <c r="Q50" i="1"/>
  <c r="P50" i="1"/>
  <c r="O50" i="1"/>
  <c r="N50" i="1"/>
  <c r="M50" i="1"/>
  <c r="L50" i="1"/>
  <c r="K50" i="1"/>
  <c r="J50" i="1"/>
  <c r="I50" i="1"/>
  <c r="H50" i="1"/>
  <c r="G50" i="1"/>
  <c r="F50" i="1"/>
  <c r="E50" i="1"/>
  <c r="D50" i="1"/>
  <c r="C50" i="1"/>
  <c r="B50" i="1"/>
  <c r="A50" i="1"/>
  <c r="S49" i="1"/>
  <c r="R49" i="1"/>
  <c r="Q49" i="1"/>
  <c r="P49" i="1"/>
  <c r="O49" i="1"/>
  <c r="N49" i="1"/>
  <c r="M49" i="1"/>
  <c r="L49" i="1"/>
  <c r="K49" i="1"/>
  <c r="J49" i="1"/>
  <c r="I49" i="1"/>
  <c r="H49" i="1"/>
  <c r="G49" i="1"/>
  <c r="F49" i="1"/>
  <c r="E49" i="1"/>
  <c r="D49" i="1"/>
  <c r="C49" i="1"/>
  <c r="B49" i="1"/>
  <c r="A49" i="1"/>
  <c r="S48" i="1"/>
  <c r="R48" i="1"/>
  <c r="Q48" i="1"/>
  <c r="P48" i="1"/>
  <c r="O48" i="1"/>
  <c r="N48" i="1"/>
  <c r="M48" i="1"/>
  <c r="L48" i="1"/>
  <c r="K48" i="1"/>
  <c r="J48" i="1"/>
  <c r="I48" i="1"/>
  <c r="H48" i="1"/>
  <c r="G48" i="1"/>
  <c r="F48" i="1"/>
  <c r="E48" i="1"/>
  <c r="D48" i="1"/>
  <c r="C48" i="1"/>
  <c r="B48" i="1"/>
  <c r="A48" i="1"/>
  <c r="S47" i="1"/>
  <c r="R47" i="1"/>
  <c r="Q47" i="1"/>
  <c r="P47" i="1"/>
  <c r="O47" i="1"/>
  <c r="N47" i="1"/>
  <c r="M47" i="1"/>
  <c r="L47" i="1"/>
  <c r="K47" i="1"/>
  <c r="J47" i="1"/>
  <c r="I47" i="1"/>
  <c r="H47" i="1"/>
  <c r="G47" i="1"/>
  <c r="F47" i="1"/>
  <c r="E47" i="1"/>
  <c r="D47" i="1"/>
  <c r="C47" i="1"/>
  <c r="B47" i="1"/>
  <c r="A47" i="1"/>
  <c r="S46" i="1"/>
  <c r="R46" i="1"/>
  <c r="Q46" i="1"/>
  <c r="P46" i="1"/>
  <c r="O46" i="1"/>
  <c r="N46" i="1"/>
  <c r="M46" i="1"/>
  <c r="L46" i="1"/>
  <c r="K46" i="1"/>
  <c r="J46" i="1"/>
  <c r="I46" i="1"/>
  <c r="H46" i="1"/>
  <c r="G46" i="1"/>
  <c r="F46" i="1"/>
  <c r="E46" i="1"/>
  <c r="D46" i="1"/>
  <c r="C46" i="1"/>
  <c r="B46" i="1"/>
  <c r="A46" i="1"/>
  <c r="S45" i="1"/>
  <c r="R45" i="1"/>
  <c r="Q45" i="1"/>
  <c r="P45" i="1"/>
  <c r="O45" i="1"/>
  <c r="N45" i="1"/>
  <c r="M45" i="1"/>
  <c r="L45" i="1"/>
  <c r="K45" i="1"/>
  <c r="J45" i="1"/>
  <c r="I45" i="1"/>
  <c r="H45" i="1"/>
  <c r="G45" i="1"/>
  <c r="F45" i="1"/>
  <c r="E45" i="1"/>
  <c r="D45" i="1"/>
  <c r="C45" i="1"/>
  <c r="B45" i="1"/>
  <c r="A45" i="1"/>
  <c r="S44" i="1"/>
  <c r="R44" i="1"/>
  <c r="Q44" i="1"/>
  <c r="P44" i="1"/>
  <c r="O44" i="1"/>
  <c r="N44" i="1"/>
  <c r="M44" i="1"/>
  <c r="L44" i="1"/>
  <c r="K44" i="1"/>
  <c r="J44" i="1"/>
  <c r="I44" i="1"/>
  <c r="H44" i="1"/>
  <c r="G44" i="1"/>
  <c r="F44" i="1"/>
  <c r="E44" i="1"/>
  <c r="D44" i="1"/>
  <c r="C44" i="1"/>
  <c r="B44" i="1"/>
  <c r="A44" i="1"/>
  <c r="S43" i="1"/>
  <c r="R43" i="1"/>
  <c r="Q43" i="1"/>
  <c r="P43" i="1"/>
  <c r="O43" i="1"/>
  <c r="N43" i="1"/>
  <c r="M43" i="1"/>
  <c r="L43" i="1"/>
  <c r="K43" i="1"/>
  <c r="J43" i="1"/>
  <c r="I43" i="1"/>
  <c r="H43" i="1"/>
  <c r="G43" i="1"/>
  <c r="F43" i="1"/>
  <c r="E43" i="1"/>
  <c r="D43" i="1"/>
  <c r="C43" i="1"/>
  <c r="B43" i="1"/>
  <c r="A43" i="1"/>
  <c r="S42" i="1"/>
  <c r="R42" i="1"/>
  <c r="Q42" i="1"/>
  <c r="P42" i="1"/>
  <c r="O42" i="1"/>
  <c r="N42" i="1"/>
  <c r="M42" i="1"/>
  <c r="L42" i="1"/>
  <c r="K42" i="1"/>
  <c r="J42" i="1"/>
  <c r="I42" i="1"/>
  <c r="H42" i="1"/>
  <c r="G42" i="1"/>
  <c r="F42" i="1"/>
  <c r="E42" i="1"/>
  <c r="D42" i="1"/>
  <c r="C42" i="1"/>
  <c r="B42" i="1"/>
  <c r="A42" i="1"/>
  <c r="S41" i="1"/>
  <c r="R41" i="1"/>
  <c r="Q41" i="1"/>
  <c r="P41" i="1"/>
  <c r="O41" i="1"/>
  <c r="N41" i="1"/>
  <c r="M41" i="1"/>
  <c r="L41" i="1"/>
  <c r="K41" i="1"/>
  <c r="J41" i="1"/>
  <c r="I41" i="1"/>
  <c r="H41" i="1"/>
  <c r="G41" i="1"/>
  <c r="F41" i="1"/>
  <c r="E41" i="1"/>
  <c r="D41" i="1"/>
  <c r="C41" i="1"/>
  <c r="B41" i="1"/>
  <c r="A41" i="1"/>
  <c r="S40" i="1"/>
  <c r="R40" i="1"/>
  <c r="Q40" i="1"/>
  <c r="P40" i="1"/>
  <c r="O40" i="1"/>
  <c r="N40" i="1"/>
  <c r="M40" i="1"/>
  <c r="L40" i="1"/>
  <c r="K40" i="1"/>
  <c r="J40" i="1"/>
  <c r="I40" i="1"/>
  <c r="H40" i="1"/>
  <c r="G40" i="1"/>
  <c r="F40" i="1"/>
  <c r="E40" i="1"/>
  <c r="D40" i="1"/>
  <c r="C40" i="1"/>
  <c r="B40" i="1"/>
  <c r="A40" i="1"/>
  <c r="S39" i="1"/>
  <c r="R39" i="1"/>
  <c r="Q39" i="1"/>
  <c r="P39" i="1"/>
  <c r="O39" i="1"/>
  <c r="N39" i="1"/>
  <c r="M39" i="1"/>
  <c r="L39" i="1"/>
  <c r="K39" i="1"/>
  <c r="J39" i="1"/>
  <c r="I39" i="1"/>
  <c r="H39" i="1"/>
  <c r="G39" i="1"/>
  <c r="F39" i="1"/>
  <c r="E39" i="1"/>
  <c r="D39" i="1"/>
  <c r="C39" i="1"/>
  <c r="B39" i="1"/>
  <c r="A39" i="1"/>
  <c r="S38" i="1"/>
  <c r="R38" i="1"/>
  <c r="Q38" i="1"/>
  <c r="P38" i="1"/>
  <c r="O38" i="1"/>
  <c r="N38" i="1"/>
  <c r="M38" i="1"/>
  <c r="L38" i="1"/>
  <c r="K38" i="1"/>
  <c r="J38" i="1"/>
  <c r="I38" i="1"/>
  <c r="H38" i="1"/>
  <c r="G38" i="1"/>
  <c r="F38" i="1"/>
  <c r="E38" i="1"/>
  <c r="D38" i="1"/>
  <c r="C38" i="1"/>
  <c r="B38" i="1"/>
  <c r="A38" i="1"/>
  <c r="S37" i="1"/>
  <c r="R37" i="1"/>
  <c r="Q37" i="1"/>
  <c r="P37" i="1"/>
  <c r="O37" i="1"/>
  <c r="N37" i="1"/>
  <c r="M37" i="1"/>
  <c r="L37" i="1"/>
  <c r="K37" i="1"/>
  <c r="J37" i="1"/>
  <c r="I37" i="1"/>
  <c r="H37" i="1"/>
  <c r="G37" i="1"/>
  <c r="F37" i="1"/>
  <c r="E37" i="1"/>
  <c r="D37" i="1"/>
  <c r="C37" i="1"/>
  <c r="B37" i="1"/>
  <c r="A37" i="1"/>
  <c r="S36" i="1"/>
  <c r="R36" i="1"/>
  <c r="Q36" i="1"/>
  <c r="P36" i="1"/>
  <c r="O36" i="1"/>
  <c r="N36" i="1"/>
  <c r="M36" i="1"/>
  <c r="L36" i="1"/>
  <c r="K36" i="1"/>
  <c r="J36" i="1"/>
  <c r="I36" i="1"/>
  <c r="H36" i="1"/>
  <c r="G36" i="1"/>
  <c r="F36" i="1"/>
  <c r="E36" i="1"/>
  <c r="D36" i="1"/>
  <c r="C36" i="1"/>
  <c r="B36" i="1"/>
  <c r="A36" i="1"/>
  <c r="S35" i="1"/>
  <c r="R35" i="1"/>
  <c r="Q35" i="1"/>
  <c r="P35" i="1"/>
  <c r="O35" i="1"/>
  <c r="N35" i="1"/>
  <c r="M35" i="1"/>
  <c r="L35" i="1"/>
  <c r="K35" i="1"/>
  <c r="J35" i="1"/>
  <c r="I35" i="1"/>
  <c r="H35" i="1"/>
  <c r="G35" i="1"/>
  <c r="F35" i="1"/>
  <c r="E35" i="1"/>
  <c r="D35" i="1"/>
  <c r="C35" i="1"/>
  <c r="B35" i="1"/>
  <c r="A35" i="1"/>
  <c r="S34" i="1"/>
  <c r="R34" i="1"/>
  <c r="Q34" i="1"/>
  <c r="P34" i="1"/>
  <c r="O34" i="1"/>
  <c r="N34" i="1"/>
  <c r="M34" i="1"/>
  <c r="L34" i="1"/>
  <c r="K34" i="1"/>
  <c r="J34" i="1"/>
  <c r="I34" i="1"/>
  <c r="H34" i="1"/>
  <c r="G34" i="1"/>
  <c r="F34" i="1"/>
  <c r="E34" i="1"/>
  <c r="D34" i="1"/>
  <c r="C34" i="1"/>
  <c r="B34" i="1"/>
  <c r="A34" i="1"/>
  <c r="S33" i="1"/>
  <c r="R33" i="1"/>
  <c r="Q33" i="1"/>
  <c r="P33" i="1"/>
  <c r="O33" i="1"/>
  <c r="N33" i="1"/>
  <c r="M33" i="1"/>
  <c r="L33" i="1"/>
  <c r="K33" i="1"/>
  <c r="J33" i="1"/>
  <c r="I33" i="1"/>
  <c r="H33" i="1"/>
  <c r="G33" i="1"/>
  <c r="F33" i="1"/>
  <c r="E33" i="1"/>
  <c r="D33" i="1"/>
  <c r="C33" i="1"/>
  <c r="B33" i="1"/>
  <c r="A33" i="1"/>
  <c r="S32" i="1"/>
  <c r="R32" i="1"/>
  <c r="Q32" i="1"/>
  <c r="P32" i="1"/>
  <c r="O32" i="1"/>
  <c r="N32" i="1"/>
  <c r="M32" i="1"/>
  <c r="L32" i="1"/>
  <c r="K32" i="1"/>
  <c r="J32" i="1"/>
  <c r="I32" i="1"/>
  <c r="H32" i="1"/>
  <c r="G32" i="1"/>
  <c r="F32" i="1"/>
  <c r="E32" i="1"/>
  <c r="D32" i="1"/>
  <c r="C32" i="1"/>
  <c r="B32" i="1"/>
  <c r="A32" i="1"/>
  <c r="S31" i="1"/>
  <c r="R31" i="1"/>
  <c r="Q31" i="1"/>
  <c r="P31" i="1"/>
  <c r="O31" i="1"/>
  <c r="N31" i="1"/>
  <c r="M31" i="1"/>
  <c r="L31" i="1"/>
  <c r="K31" i="1"/>
  <c r="J31" i="1"/>
  <c r="I31" i="1"/>
  <c r="H31" i="1"/>
  <c r="G31" i="1"/>
  <c r="F31" i="1"/>
  <c r="E31" i="1"/>
  <c r="D31" i="1"/>
  <c r="C31" i="1"/>
  <c r="B31" i="1"/>
  <c r="A31" i="1"/>
  <c r="S30" i="1"/>
  <c r="R30" i="1"/>
  <c r="Q30" i="1"/>
  <c r="P30" i="1"/>
  <c r="O30" i="1"/>
  <c r="N30" i="1"/>
  <c r="M30" i="1"/>
  <c r="L30" i="1"/>
  <c r="K30" i="1"/>
  <c r="J30" i="1"/>
  <c r="I30" i="1"/>
  <c r="H30" i="1"/>
  <c r="G30" i="1"/>
  <c r="F30" i="1"/>
  <c r="E30" i="1"/>
  <c r="D30" i="1"/>
  <c r="C30" i="1"/>
  <c r="B30" i="1"/>
  <c r="A30" i="1"/>
  <c r="S29" i="1"/>
  <c r="R29" i="1"/>
  <c r="Q29" i="1"/>
  <c r="P29" i="1"/>
  <c r="O29" i="1"/>
  <c r="N29" i="1"/>
  <c r="M29" i="1"/>
  <c r="L29" i="1"/>
  <c r="K29" i="1"/>
  <c r="J29" i="1"/>
  <c r="I29" i="1"/>
  <c r="H29" i="1"/>
  <c r="G29" i="1"/>
  <c r="F29" i="1"/>
  <c r="E29" i="1"/>
  <c r="D29" i="1"/>
  <c r="C29" i="1"/>
  <c r="B29" i="1"/>
  <c r="A29" i="1"/>
  <c r="S28" i="1"/>
  <c r="R28" i="1"/>
  <c r="Q28" i="1"/>
  <c r="P28" i="1"/>
  <c r="O28" i="1"/>
  <c r="N28" i="1"/>
  <c r="M28" i="1"/>
  <c r="L28" i="1"/>
  <c r="K28" i="1"/>
  <c r="J28" i="1"/>
  <c r="I28" i="1"/>
  <c r="H28" i="1"/>
  <c r="G28" i="1"/>
  <c r="F28" i="1"/>
  <c r="E28" i="1"/>
  <c r="D28" i="1"/>
  <c r="C28" i="1"/>
  <c r="B28" i="1"/>
  <c r="A28" i="1"/>
  <c r="S27" i="1"/>
  <c r="R27" i="1"/>
  <c r="Q27" i="1"/>
  <c r="P27" i="1"/>
  <c r="O27" i="1"/>
  <c r="N27" i="1"/>
  <c r="M27" i="1"/>
  <c r="L27" i="1"/>
  <c r="K27" i="1"/>
  <c r="J27" i="1"/>
  <c r="I27" i="1"/>
  <c r="H27" i="1"/>
  <c r="G27" i="1"/>
  <c r="F27" i="1"/>
  <c r="E27" i="1"/>
  <c r="D27" i="1"/>
  <c r="C27" i="1"/>
  <c r="B27" i="1"/>
  <c r="A27" i="1"/>
  <c r="S26" i="1"/>
  <c r="R26" i="1"/>
  <c r="Q26" i="1"/>
  <c r="P26" i="1"/>
  <c r="O26" i="1"/>
  <c r="N26" i="1"/>
  <c r="M26" i="1"/>
  <c r="L26" i="1"/>
  <c r="K26" i="1"/>
  <c r="J26" i="1"/>
  <c r="I26" i="1"/>
  <c r="H26" i="1"/>
  <c r="G26" i="1"/>
  <c r="F26" i="1"/>
  <c r="E26" i="1"/>
  <c r="D26" i="1"/>
  <c r="C26" i="1"/>
  <c r="B26" i="1"/>
  <c r="A26" i="1"/>
  <c r="S25" i="1"/>
  <c r="R25" i="1"/>
  <c r="Q25" i="1"/>
  <c r="P25" i="1"/>
  <c r="O25" i="1"/>
  <c r="N25" i="1"/>
  <c r="M25" i="1"/>
  <c r="L25" i="1"/>
  <c r="K25" i="1"/>
  <c r="J25" i="1"/>
  <c r="I25" i="1"/>
  <c r="H25" i="1"/>
  <c r="G25" i="1"/>
  <c r="F25" i="1"/>
  <c r="E25" i="1"/>
  <c r="D25" i="1"/>
  <c r="C25" i="1"/>
  <c r="B25" i="1"/>
  <c r="A25" i="1"/>
  <c r="S24" i="1"/>
  <c r="R24" i="1"/>
  <c r="Q24" i="1"/>
  <c r="P24" i="1"/>
  <c r="O24" i="1"/>
  <c r="N24" i="1"/>
  <c r="M24" i="1"/>
  <c r="L24" i="1"/>
  <c r="K24" i="1"/>
  <c r="J24" i="1"/>
  <c r="I24" i="1"/>
  <c r="H24" i="1"/>
  <c r="G24" i="1"/>
  <c r="F24" i="1"/>
  <c r="E24" i="1"/>
  <c r="D24" i="1"/>
  <c r="C24" i="1"/>
  <c r="B24" i="1"/>
  <c r="A24" i="1"/>
  <c r="S23" i="1"/>
  <c r="R23" i="1"/>
  <c r="Q23" i="1"/>
  <c r="P23" i="1"/>
  <c r="O23" i="1"/>
  <c r="N23" i="1"/>
  <c r="M23" i="1"/>
  <c r="L23" i="1"/>
  <c r="K23" i="1"/>
  <c r="J23" i="1"/>
  <c r="I23" i="1"/>
  <c r="H23" i="1"/>
  <c r="G23" i="1"/>
  <c r="F23" i="1"/>
  <c r="E23" i="1"/>
  <c r="D23" i="1"/>
  <c r="C23" i="1"/>
  <c r="B23" i="1"/>
  <c r="A23" i="1"/>
  <c r="S22" i="1"/>
  <c r="R22" i="1"/>
  <c r="Q22" i="1"/>
  <c r="P22" i="1"/>
  <c r="O22" i="1"/>
  <c r="N22" i="1"/>
  <c r="M22" i="1"/>
  <c r="L22" i="1"/>
  <c r="K22" i="1"/>
  <c r="J22" i="1"/>
  <c r="I22" i="1"/>
  <c r="H22" i="1"/>
  <c r="G22" i="1"/>
  <c r="F22" i="1"/>
  <c r="E22" i="1"/>
  <c r="D22" i="1"/>
  <c r="C22" i="1"/>
  <c r="B22" i="1"/>
  <c r="A22" i="1"/>
  <c r="S21" i="1"/>
  <c r="R21" i="1"/>
  <c r="Q21" i="1"/>
  <c r="P21" i="1"/>
  <c r="O21" i="1"/>
  <c r="N21" i="1"/>
  <c r="M21" i="1"/>
  <c r="L21" i="1"/>
  <c r="K21" i="1"/>
  <c r="J21" i="1"/>
  <c r="I21" i="1"/>
  <c r="H21" i="1"/>
  <c r="G21" i="1"/>
  <c r="F21" i="1"/>
  <c r="E21" i="1"/>
  <c r="D21" i="1"/>
  <c r="C21" i="1"/>
  <c r="B21" i="1"/>
  <c r="A21" i="1"/>
  <c r="S20" i="1"/>
  <c r="R20" i="1"/>
  <c r="Q20" i="1"/>
  <c r="P20" i="1"/>
  <c r="O20" i="1"/>
  <c r="N20" i="1"/>
  <c r="M20" i="1"/>
  <c r="L20" i="1"/>
  <c r="K20" i="1"/>
  <c r="J20" i="1"/>
  <c r="I20" i="1"/>
  <c r="H20" i="1"/>
  <c r="G20" i="1"/>
  <c r="F20" i="1"/>
  <c r="E20" i="1"/>
  <c r="D20" i="1"/>
  <c r="C20" i="1"/>
  <c r="B20" i="1"/>
  <c r="A20" i="1"/>
  <c r="S19" i="1"/>
  <c r="R19" i="1"/>
  <c r="Q19" i="1"/>
  <c r="P19" i="1"/>
  <c r="O19" i="1"/>
  <c r="N19" i="1"/>
  <c r="M19" i="1"/>
  <c r="L19" i="1"/>
  <c r="K19" i="1"/>
  <c r="J19" i="1"/>
  <c r="I19" i="1"/>
  <c r="H19" i="1"/>
  <c r="G19" i="1"/>
  <c r="F19" i="1"/>
  <c r="E19" i="1"/>
  <c r="D19" i="1"/>
  <c r="C19" i="1"/>
  <c r="B19" i="1"/>
  <c r="A19" i="1"/>
  <c r="S18" i="1"/>
  <c r="R18" i="1"/>
  <c r="Q18" i="1"/>
  <c r="P18" i="1"/>
  <c r="O18" i="1"/>
  <c r="N18" i="1"/>
  <c r="M18" i="1"/>
  <c r="L18" i="1"/>
  <c r="K18" i="1"/>
  <c r="J18" i="1"/>
  <c r="I18" i="1"/>
  <c r="H18" i="1"/>
  <c r="G18" i="1"/>
  <c r="F18" i="1"/>
  <c r="E18" i="1"/>
  <c r="D18" i="1"/>
  <c r="C18" i="1"/>
  <c r="B18" i="1"/>
  <c r="A18" i="1"/>
  <c r="S17" i="1"/>
  <c r="R17" i="1"/>
  <c r="Q17" i="1"/>
  <c r="P17" i="1"/>
  <c r="O17" i="1"/>
  <c r="N17" i="1"/>
  <c r="M17" i="1"/>
  <c r="L17" i="1"/>
  <c r="K17" i="1"/>
  <c r="J17" i="1"/>
  <c r="I17" i="1"/>
  <c r="H17" i="1"/>
  <c r="G17" i="1"/>
  <c r="F17" i="1"/>
  <c r="E17" i="1"/>
  <c r="D17" i="1"/>
  <c r="C17" i="1"/>
  <c r="B17" i="1"/>
  <c r="A17" i="1"/>
  <c r="S16" i="1"/>
  <c r="R16" i="1"/>
  <c r="Q16" i="1"/>
  <c r="P16" i="1"/>
  <c r="O16" i="1"/>
  <c r="N16" i="1"/>
  <c r="M16" i="1"/>
  <c r="L16" i="1"/>
  <c r="K16" i="1"/>
  <c r="J16" i="1"/>
  <c r="I16" i="1"/>
  <c r="H16" i="1"/>
  <c r="G16" i="1"/>
  <c r="F16" i="1"/>
  <c r="E16" i="1"/>
  <c r="D16" i="1"/>
  <c r="C16" i="1"/>
  <c r="B16" i="1"/>
  <c r="A16" i="1"/>
  <c r="S15" i="1"/>
  <c r="R15" i="1"/>
  <c r="Q15" i="1"/>
  <c r="P15" i="1"/>
  <c r="O15" i="1"/>
  <c r="N15" i="1"/>
  <c r="M15" i="1"/>
  <c r="L15" i="1"/>
  <c r="K15" i="1"/>
  <c r="J15" i="1"/>
  <c r="I15" i="1"/>
  <c r="H15" i="1"/>
  <c r="G15" i="1"/>
  <c r="F15" i="1"/>
  <c r="E15" i="1"/>
  <c r="D15" i="1"/>
  <c r="C15" i="1"/>
  <c r="B15" i="1"/>
  <c r="A15" i="1"/>
  <c r="S14" i="1"/>
  <c r="R14" i="1"/>
  <c r="Q14" i="1"/>
  <c r="P14" i="1"/>
  <c r="O14" i="1"/>
  <c r="N14" i="1"/>
  <c r="M14" i="1"/>
  <c r="L14" i="1"/>
  <c r="K14" i="1"/>
  <c r="J14" i="1"/>
  <c r="I14" i="1"/>
  <c r="H14" i="1"/>
  <c r="G14" i="1"/>
  <c r="F14" i="1"/>
  <c r="E14" i="1"/>
  <c r="D14" i="1"/>
  <c r="C14" i="1"/>
  <c r="B14" i="1"/>
  <c r="A14" i="1"/>
  <c r="S13" i="1"/>
  <c r="R13" i="1"/>
  <c r="Q13" i="1"/>
  <c r="P13" i="1"/>
  <c r="O13" i="1"/>
  <c r="N13" i="1"/>
  <c r="M13" i="1"/>
  <c r="L13" i="1"/>
  <c r="K13" i="1"/>
  <c r="J13" i="1"/>
  <c r="I13" i="1"/>
  <c r="H13" i="1"/>
  <c r="G13" i="1"/>
  <c r="F13" i="1"/>
  <c r="E13" i="1"/>
  <c r="D13" i="1"/>
  <c r="C13" i="1"/>
  <c r="B13" i="1"/>
  <c r="A13" i="1"/>
  <c r="S12" i="1"/>
  <c r="R12" i="1"/>
  <c r="Q12" i="1"/>
  <c r="P12" i="1"/>
  <c r="O12" i="1"/>
  <c r="N12" i="1"/>
  <c r="M12" i="1"/>
  <c r="L12" i="1"/>
  <c r="K12" i="1"/>
  <c r="J12" i="1"/>
  <c r="I12" i="1"/>
  <c r="H12" i="1"/>
  <c r="G12" i="1"/>
  <c r="F12" i="1"/>
  <c r="E12" i="1"/>
  <c r="D12" i="1"/>
  <c r="C12" i="1"/>
  <c r="B12" i="1"/>
  <c r="A12" i="1"/>
  <c r="S11" i="1"/>
  <c r="R11" i="1"/>
  <c r="Q11" i="1"/>
  <c r="P11" i="1"/>
  <c r="O11" i="1"/>
  <c r="N11" i="1"/>
  <c r="M11" i="1"/>
  <c r="L11" i="1"/>
  <c r="K11" i="1"/>
  <c r="J11" i="1"/>
  <c r="I11" i="1"/>
  <c r="H11" i="1"/>
  <c r="G11" i="1"/>
  <c r="F11" i="1"/>
  <c r="E11" i="1"/>
  <c r="D11" i="1"/>
  <c r="C11" i="1"/>
  <c r="B11" i="1"/>
  <c r="A11" i="1"/>
  <c r="S10" i="1"/>
  <c r="R10" i="1"/>
  <c r="Q10" i="1"/>
  <c r="P10" i="1"/>
  <c r="O10" i="1"/>
  <c r="N10" i="1"/>
  <c r="M10" i="1"/>
  <c r="L10" i="1"/>
  <c r="K10" i="1"/>
  <c r="J10" i="1"/>
  <c r="I10" i="1"/>
  <c r="H10" i="1"/>
  <c r="G10" i="1"/>
  <c r="F10" i="1"/>
  <c r="E10" i="1"/>
  <c r="D10" i="1"/>
  <c r="C10" i="1"/>
  <c r="B10" i="1"/>
  <c r="A10" i="1"/>
  <c r="S9" i="1"/>
  <c r="R9" i="1"/>
  <c r="Q9" i="1"/>
  <c r="P9" i="1"/>
  <c r="O9" i="1"/>
  <c r="N9" i="1"/>
  <c r="M9" i="1"/>
  <c r="L9" i="1"/>
  <c r="K9" i="1"/>
  <c r="J9" i="1"/>
  <c r="I9" i="1"/>
  <c r="H9" i="1"/>
  <c r="G9" i="1"/>
  <c r="F9" i="1"/>
  <c r="E9" i="1"/>
  <c r="D9" i="1"/>
  <c r="C9" i="1"/>
  <c r="B9" i="1"/>
  <c r="A9" i="1"/>
  <c r="S8" i="1"/>
  <c r="R8" i="1"/>
  <c r="Q8" i="1"/>
  <c r="P8" i="1"/>
  <c r="O8" i="1"/>
  <c r="N8" i="1"/>
  <c r="M8" i="1"/>
  <c r="L8" i="1"/>
  <c r="K8" i="1"/>
  <c r="J8" i="1"/>
  <c r="I8" i="1"/>
  <c r="H8" i="1"/>
  <c r="G8" i="1"/>
  <c r="F8" i="1"/>
  <c r="E8" i="1"/>
  <c r="D8" i="1"/>
  <c r="C8" i="1"/>
  <c r="B8" i="1"/>
  <c r="A8" i="1"/>
  <c r="S7" i="1"/>
  <c r="R7" i="1"/>
  <c r="Q7" i="1"/>
  <c r="P7" i="1"/>
  <c r="O7" i="1"/>
  <c r="N7" i="1"/>
  <c r="M7" i="1"/>
  <c r="L7" i="1"/>
  <c r="K7" i="1"/>
  <c r="J7" i="1"/>
  <c r="I7" i="1"/>
  <c r="H7" i="1"/>
  <c r="G7" i="1"/>
  <c r="F7" i="1"/>
  <c r="E7" i="1"/>
  <c r="D7" i="1"/>
  <c r="C7" i="1"/>
  <c r="B7" i="1"/>
  <c r="A7" i="1"/>
  <c r="S6" i="1"/>
  <c r="R6" i="1"/>
  <c r="Q6" i="1"/>
  <c r="P6" i="1"/>
  <c r="O6" i="1"/>
  <c r="N6" i="1"/>
  <c r="M6" i="1"/>
  <c r="L6" i="1"/>
  <c r="K6" i="1"/>
  <c r="J6" i="1"/>
  <c r="I6" i="1"/>
  <c r="H6" i="1"/>
  <c r="G6" i="1"/>
  <c r="F6" i="1"/>
  <c r="E6" i="1"/>
  <c r="D6" i="1"/>
  <c r="C6" i="1"/>
  <c r="B6" i="1"/>
  <c r="A6" i="1"/>
  <c r="S5" i="1"/>
  <c r="R5" i="1"/>
  <c r="Q5" i="1"/>
  <c r="P5" i="1"/>
  <c r="O5" i="1"/>
  <c r="N5" i="1"/>
  <c r="M5" i="1"/>
  <c r="L5" i="1"/>
  <c r="K5" i="1"/>
  <c r="J5" i="1"/>
  <c r="I5" i="1"/>
  <c r="H5" i="1"/>
  <c r="G5" i="1"/>
  <c r="F5" i="1"/>
  <c r="E5" i="1"/>
  <c r="D5" i="1"/>
  <c r="C5" i="1"/>
  <c r="B5" i="1"/>
  <c r="A5" i="1"/>
  <c r="S4" i="1"/>
  <c r="R4" i="1"/>
  <c r="Q4" i="1"/>
  <c r="P4" i="1"/>
  <c r="O4" i="1"/>
  <c r="N4" i="1"/>
  <c r="M4" i="1"/>
  <c r="L4" i="1"/>
  <c r="K4" i="1"/>
  <c r="J4" i="1"/>
  <c r="I4" i="1"/>
  <c r="H4" i="1"/>
  <c r="G4" i="1"/>
  <c r="F4" i="1"/>
  <c r="E4" i="1"/>
  <c r="D4" i="1"/>
  <c r="C4" i="1"/>
  <c r="B4" i="1"/>
  <c r="A4" i="1"/>
</calcChain>
</file>

<file path=xl/sharedStrings.xml><?xml version="1.0" encoding="utf-8"?>
<sst xmlns="http://schemas.openxmlformats.org/spreadsheetml/2006/main" count="812" uniqueCount="196">
  <si>
    <t>Technological Concrete</t>
  </si>
  <si>
    <t>Technological Supportive</t>
  </si>
  <si>
    <t>Index</t>
  </si>
  <si>
    <t>Country1</t>
  </si>
  <si>
    <t>Country1 type</t>
  </si>
  <si>
    <t>Country1 Actor</t>
  </si>
  <si>
    <t>Country2</t>
  </si>
  <si>
    <t>Country2 type</t>
  </si>
  <si>
    <t>Country2 Actor</t>
  </si>
  <si>
    <t>Year</t>
  </si>
  <si>
    <t>Nuclear Power Plant</t>
  </si>
  <si>
    <t>Reactor Supply</t>
  </si>
  <si>
    <t>Nuclear Fuel Cycle</t>
  </si>
  <si>
    <t>Decomm. and Waste</t>
  </si>
  <si>
    <t>Knowledge Exchange &amp; Training</t>
  </si>
  <si>
    <t>Nuclear Safety &amp; Security</t>
  </si>
  <si>
    <t>Planning, Regulation and Supportive Infrastructure</t>
  </si>
  <si>
    <t>No Information</t>
  </si>
  <si>
    <t>Uranium</t>
  </si>
  <si>
    <t>Description</t>
  </si>
  <si>
    <t>Reference</t>
  </si>
  <si>
    <t>Autoridad Regulatoria Nuclear. Presidencia de la Nacion Argentina</t>
  </si>
  <si>
    <t>Carnegie Endowment for International Peace</t>
  </si>
  <si>
    <t>Comision Nacional de la Energia Atomica</t>
  </si>
  <si>
    <t>Rosatom</t>
  </si>
  <si>
    <t>World Nuclear News</t>
  </si>
  <si>
    <t>INVAP</t>
  </si>
  <si>
    <t>Parliament of Australia</t>
  </si>
  <si>
    <t>People's Daily Online</t>
  </si>
  <si>
    <t>U.S Department of State</t>
  </si>
  <si>
    <t>The Hindu</t>
  </si>
  <si>
    <t>World Nuclear Association</t>
  </si>
  <si>
    <t>Worley Parsons</t>
  </si>
  <si>
    <t>IAEA</t>
  </si>
  <si>
    <t>Government of India. Department of Atomic Energy (Indira Gandhi Centre for Atomic Research</t>
  </si>
  <si>
    <t>SCK.CEN</t>
  </si>
  <si>
    <t>Powertechuranium</t>
  </si>
  <si>
    <t>Wikileaks</t>
  </si>
  <si>
    <t>Areva</t>
  </si>
  <si>
    <t>GDF Suez</t>
  </si>
  <si>
    <t>Japan Daily</t>
  </si>
  <si>
    <t>NucNet</t>
  </si>
  <si>
    <t>Word Nuclear Association</t>
  </si>
  <si>
    <t>Bloomberg</t>
  </si>
  <si>
    <t>National Nuclear Security Administration</t>
  </si>
  <si>
    <t>Reuters</t>
  </si>
  <si>
    <t>Canadian Nuclear Safety Commission</t>
  </si>
  <si>
    <t>South Africa Info</t>
  </si>
  <si>
    <t>Australian Government. Department of Foreign Affairs and Trade</t>
  </si>
  <si>
    <t>Westinghouse</t>
  </si>
  <si>
    <t>The Wall Street Journal</t>
  </si>
  <si>
    <t>Daily News</t>
  </si>
  <si>
    <t>The Diplomat</t>
  </si>
  <si>
    <t xml:space="preserve">Government of Canada. Ministry of Foreign Affairs, Trade and Development </t>
  </si>
  <si>
    <t>CCTV</t>
  </si>
  <si>
    <t>EPRI</t>
  </si>
  <si>
    <t>Office of Nuclear Energy</t>
  </si>
  <si>
    <t>The White House</t>
  </si>
  <si>
    <t>Ria Novosti</t>
  </si>
  <si>
    <t>Nuclear Power Daily</t>
  </si>
  <si>
    <t>Vietnam science and technology review</t>
  </si>
  <si>
    <t>State Office for Nuclear Safety</t>
  </si>
  <si>
    <t>Platts</t>
  </si>
  <si>
    <t>Piitsburgh Business Times</t>
  </si>
  <si>
    <t>Nuclear Engineering International</t>
  </si>
  <si>
    <t>Federal Authority for Nuclear Regulation</t>
  </si>
  <si>
    <t>Ministry of employment and the economy</t>
  </si>
  <si>
    <t>New Delhi Television Limited</t>
  </si>
  <si>
    <t>ABC News</t>
  </si>
  <si>
    <t>Embassy of France in London</t>
  </si>
  <si>
    <t>Globalpost</t>
  </si>
  <si>
    <t>Department of Energy &amp; Climate Change. UK Government</t>
  </si>
  <si>
    <t>InfoMongolia</t>
  </si>
  <si>
    <t>Spiegel</t>
  </si>
  <si>
    <t>HindustanTimes</t>
  </si>
  <si>
    <t>Budapest Business Journal</t>
  </si>
  <si>
    <t>Daily News Hungary</t>
  </si>
  <si>
    <t>Daily Times Pakistan</t>
  </si>
  <si>
    <t>The Astana Times</t>
  </si>
  <si>
    <t>Nuclear Threat Initiative</t>
  </si>
  <si>
    <t>India Africa Connect</t>
  </si>
  <si>
    <t>Government of Canada.</t>
  </si>
  <si>
    <t>Government of Australia</t>
  </si>
  <si>
    <t>French Embassy in New Delhi</t>
  </si>
  <si>
    <t>ITAR TASS</t>
  </si>
  <si>
    <t>Citizens' Nuclear Information Center</t>
  </si>
  <si>
    <t>Ministry of Foreign Affairs of Japan</t>
  </si>
  <si>
    <t>Thanhnien News</t>
  </si>
  <si>
    <t>Physics</t>
  </si>
  <si>
    <t>BusinessKorea</t>
  </si>
  <si>
    <t>MercoPress</t>
  </si>
  <si>
    <t>Arab News</t>
  </si>
  <si>
    <t>Oil Price</t>
  </si>
  <si>
    <t>Yonhap News</t>
  </si>
  <si>
    <t>The Korea Herald</t>
  </si>
  <si>
    <t>El Financiero</t>
  </si>
  <si>
    <t>AKI Press</t>
  </si>
  <si>
    <t>The Polish Institute of International Affairs</t>
  </si>
  <si>
    <t>Royal Norwegian Embassy in Bucharest</t>
  </si>
  <si>
    <t>Act Media</t>
  </si>
  <si>
    <t>Today's Zaman</t>
  </si>
  <si>
    <t>News from Belarus</t>
  </si>
  <si>
    <t>Haaretz</t>
  </si>
  <si>
    <t>The Voice of Russia</t>
  </si>
  <si>
    <t>U.S. Department of Enegy</t>
  </si>
  <si>
    <t>Latin American Herald Tribune</t>
  </si>
  <si>
    <t>Gulf News</t>
  </si>
  <si>
    <t>UK Government</t>
  </si>
  <si>
    <t>Trend</t>
  </si>
  <si>
    <t>Nuclear Power News Today</t>
  </si>
  <si>
    <t>Energy Tribune</t>
  </si>
  <si>
    <t>Embassy of the United States in Bratislava</t>
  </si>
  <si>
    <t>The Slovak Spectator</t>
  </si>
  <si>
    <t>Slovenian Nuclear Safety Administration. Ministry of Agriculture and the Environmnet</t>
  </si>
  <si>
    <t>China Daily</t>
  </si>
  <si>
    <t>French Embassy in Pretoria</t>
  </si>
  <si>
    <t>Ministry of Industry, Energy and Tourism. Government of Spain</t>
  </si>
  <si>
    <t>Consejo de Seguridad Nuclear</t>
  </si>
  <si>
    <t>U.S. Department of Homeland Security</t>
  </si>
  <si>
    <t>Vetenskapsradet (Swedish Research Council)</t>
  </si>
  <si>
    <t>KyivPost</t>
  </si>
  <si>
    <t>Ministry of Foreign Affairs of Ukraine</t>
  </si>
  <si>
    <t>ISPRA</t>
  </si>
  <si>
    <t>The Nordic Page</t>
  </si>
  <si>
    <t>Energy Live News</t>
  </si>
  <si>
    <t>TEPCO</t>
  </si>
  <si>
    <t>Hitachi</t>
  </si>
  <si>
    <t>Times of India</t>
  </si>
  <si>
    <t>Arms Control Association</t>
  </si>
  <si>
    <t>Euronews</t>
  </si>
  <si>
    <t>Government of UK</t>
  </si>
  <si>
    <t>Enerdata</t>
  </si>
  <si>
    <t>British Embassy in Hanoi</t>
  </si>
  <si>
    <t>Embassy of China in Jordan</t>
  </si>
  <si>
    <t>Council on Foreign Relations</t>
  </si>
  <si>
    <t>Congressional Research Service</t>
  </si>
  <si>
    <t>U.S. Government. Printing Office</t>
  </si>
  <si>
    <t>Embassy of Vietnam in the U.S.</t>
  </si>
  <si>
    <t>Taiwan Today</t>
  </si>
  <si>
    <t>Astana Times</t>
  </si>
  <si>
    <t>CNN</t>
  </si>
  <si>
    <t>Embassy of U.S. in Ankara</t>
  </si>
  <si>
    <t>The Korea Times</t>
  </si>
  <si>
    <t>Khaleej Times</t>
  </si>
  <si>
    <t>Japan Atomic Industrial Forum</t>
  </si>
  <si>
    <t>Royal Thai Embassy in Lima</t>
  </si>
  <si>
    <t>China Guangdong Nuclear Power Holding</t>
  </si>
  <si>
    <t>Belta</t>
  </si>
  <si>
    <t>Ecolur</t>
  </si>
  <si>
    <t>Energy Bangla</t>
  </si>
  <si>
    <t>Your Nuclear News</t>
  </si>
  <si>
    <t>EuroActiv</t>
  </si>
  <si>
    <t>Nuclear Power</t>
  </si>
  <si>
    <t>Jakarta Post</t>
  </si>
  <si>
    <t>The Jordan Times</t>
  </si>
  <si>
    <t>Rai Novosti</t>
  </si>
  <si>
    <t>Power Engineering</t>
  </si>
  <si>
    <t>Daily News Egypt</t>
  </si>
  <si>
    <t>Setty's Notebook</t>
  </si>
  <si>
    <t>BN Americas</t>
  </si>
  <si>
    <t>Research Italy</t>
  </si>
  <si>
    <t>News of Polish Science</t>
  </si>
  <si>
    <t>National Atomic Energy Agency</t>
  </si>
  <si>
    <t>U.S. Embassy in Warsaw</t>
  </si>
  <si>
    <t>Government of Jordan</t>
  </si>
  <si>
    <t>Penn Enegy</t>
  </si>
  <si>
    <t>Itar Tass</t>
  </si>
  <si>
    <t>CBN News</t>
  </si>
  <si>
    <t>USA Today</t>
  </si>
  <si>
    <t>Gazeta News</t>
  </si>
  <si>
    <t>The Hindu Business Line</t>
  </si>
  <si>
    <t>Bussiness Day Live</t>
  </si>
  <si>
    <t>Word Tribune</t>
  </si>
  <si>
    <t>Telam</t>
  </si>
  <si>
    <t>CRIEnglish</t>
  </si>
  <si>
    <t>Novinite</t>
  </si>
  <si>
    <t>State Regulatory Agency for Radiation Safety and Nuclear Safety</t>
  </si>
  <si>
    <t>SpaceWar</t>
  </si>
  <si>
    <t>Foro Nuclear</t>
  </si>
  <si>
    <t>BBC</t>
  </si>
  <si>
    <t>The Hebrew University of Jerusalem</t>
  </si>
  <si>
    <t>Thaindian News</t>
  </si>
  <si>
    <t>Nature</t>
  </si>
  <si>
    <t>Global Arab Network</t>
  </si>
  <si>
    <t>IPS News</t>
  </si>
  <si>
    <t>U.S. Department of State</t>
  </si>
  <si>
    <t>Ministry of Foreign Affairs</t>
  </si>
  <si>
    <t>Zee News</t>
  </si>
  <si>
    <t>Central Asia Online</t>
  </si>
  <si>
    <t>Japan Times</t>
  </si>
  <si>
    <t>Interfax</t>
  </si>
  <si>
    <t>The Moscow Times</t>
  </si>
  <si>
    <t>Nuclear News</t>
  </si>
  <si>
    <t>Keeley 2009</t>
  </si>
  <si>
    <t>Type of cooperation</t>
  </si>
  <si>
    <t>Formal agreement or Non-binding  (MoU or policy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</si>
</sst>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Calibri"/>
      <family val="2"/>
      <scheme val="minor"/>
    </font>
    <font>
      <b/>
      <sz val="11"/>
      <color rgb="FF000000"/>
      <name val="Calibri"/>
      <family val="2"/>
      <scheme val="minor"/>
    </font>
    <font>
      <u/>
      <sz val="12"/>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3" fillId="0" borderId="0" xfId="0" applyFont="1" applyAlignment="1">
      <alignment wrapText="1"/>
    </xf>
    <xf numFmtId="0" fontId="0" fillId="0" borderId="0" xfId="0" applyAlignment="1">
      <alignment wrapText="1"/>
    </xf>
    <xf numFmtId="0" fontId="3" fillId="0" borderId="0" xfId="0" applyFont="1" applyAlignment="1">
      <alignment horizontal="left" wrapText="1"/>
    </xf>
    <xf numFmtId="0" fontId="0" fillId="0" borderId="0" xfId="0" applyAlignment="1">
      <alignment horizontal="left" wrapText="1"/>
    </xf>
    <xf numFmtId="0" fontId="2" fillId="0" borderId="0" xfId="1" applyAlignment="1">
      <alignment wrapText="1"/>
    </xf>
    <xf numFmtId="0" fontId="2" fillId="0" borderId="0" xfId="1" applyFill="1" applyAlignment="1">
      <alignment wrapText="1"/>
    </xf>
    <xf numFmtId="0" fontId="2" fillId="2" borderId="0" xfId="1" applyFill="1" applyAlignment="1">
      <alignment wrapText="1"/>
    </xf>
    <xf numFmtId="0" fontId="0" fillId="0" borderId="0" xfId="0" applyFill="1" applyAlignment="1">
      <alignment wrapText="1"/>
    </xf>
    <xf numFmtId="0" fontId="3" fillId="0" borderId="0" xfId="0" applyFont="1" applyAlignment="1">
      <alignment horizontal="left" wrapText="1"/>
    </xf>
    <xf numFmtId="0" fontId="0" fillId="0" borderId="0" xfId="0" applyAlignment="1">
      <alignment horizontal="left" wrapText="1"/>
    </xf>
    <xf numFmtId="0" fontId="1" fillId="0" borderId="0" xfId="0"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ding%20COUNTRY%201807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ies-analysis"/>
      <sheetName val="Companies"/>
      <sheetName val="Agreements_country"/>
      <sheetName val="Table9&amp;10-Uranium-geography"/>
      <sheetName val="Table7-Partners-concr-geog.-noU"/>
      <sheetName val="Table8-Supportive-geography-noU"/>
      <sheetName val="Table6-Clients-geography-noU"/>
      <sheetName val="Table5-Donors-geography-noU"/>
      <sheetName val="Table3_Agreement_totals"/>
      <sheetName val="Table3_Directional_partnerships"/>
      <sheetName val="Nuclear_data"/>
      <sheetName val="Agreements_raw"/>
      <sheetName val="Actors analysis"/>
      <sheetName val="Agreements_analysis_NoU"/>
      <sheetName val="Agreements_analysis"/>
      <sheetName val="Agreements_analysis_NoMOU"/>
      <sheetName val="Agreements_analysis_NoU_Support"/>
      <sheetName val="Agreements_analysis_NoMOUorU_Su"/>
      <sheetName val="Agreements_analysis_NoMOUorU"/>
      <sheetName val="Scrap_agreements_order"/>
      <sheetName val="scrap_number"/>
      <sheetName val="Agreements_analysis_NoUorMOU"/>
      <sheetName val="pivot-supplier"/>
      <sheetName val="Country_analysis"/>
      <sheetName val="Counting Country pairs"/>
      <sheetName val="Reactors"/>
      <sheetName val="Type-Country"/>
      <sheetName val="Countries"/>
      <sheetName val="TOTAL by Countries"/>
      <sheetName val="Agreements_analysis-uranium"/>
      <sheetName val="Companies-jj"/>
      <sheetName val="Partner-geography"/>
    </sheetNames>
    <sheetDataSet>
      <sheetData sheetId="0"/>
      <sheetData sheetId="1"/>
      <sheetData sheetId="2"/>
      <sheetData sheetId="3"/>
      <sheetData sheetId="4"/>
      <sheetData sheetId="5"/>
      <sheetData sheetId="6"/>
      <sheetData sheetId="7"/>
      <sheetData sheetId="8"/>
      <sheetData sheetId="9"/>
      <sheetData sheetId="10"/>
      <sheetData sheetId="11">
        <row r="2">
          <cell r="A2">
            <v>1</v>
          </cell>
          <cell r="C2" t="str">
            <v>Canada</v>
          </cell>
          <cell r="D2" t="str">
            <v>Donor</v>
          </cell>
          <cell r="G2" t="str">
            <v>Atomic Energy of Canada Limited</v>
          </cell>
          <cell r="H2" t="str">
            <v>Argentina</v>
          </cell>
          <cell r="I2" t="str">
            <v>Recipient</v>
          </cell>
          <cell r="L2" t="str">
            <v>Nucleoelectrica Argentina S.A.</v>
          </cell>
          <cell r="M2" t="str">
            <v>I2</v>
          </cell>
          <cell r="P2" t="str">
            <v>Feasibility studies to build a NP</v>
          </cell>
          <cell r="R2">
            <v>2009</v>
          </cell>
        </row>
        <row r="3">
          <cell r="A3">
            <v>2</v>
          </cell>
          <cell r="C3" t="str">
            <v>Argentina</v>
          </cell>
          <cell r="D3" t="str">
            <v>Partner</v>
          </cell>
          <cell r="H3" t="str">
            <v>Brasil</v>
          </cell>
          <cell r="I3" t="str">
            <v>Partner</v>
          </cell>
          <cell r="M3" t="str">
            <v>B3, F2, I1, D1, D4, D3, L</v>
          </cell>
          <cell r="P3" t="str">
            <v>Joint projects: NP construction, waste management, fuel cycle, nuclear applications, regulations</v>
          </cell>
          <cell r="R3">
            <v>2008</v>
          </cell>
        </row>
        <row r="4">
          <cell r="A4">
            <v>3</v>
          </cell>
          <cell r="C4" t="str">
            <v>Argentina</v>
          </cell>
          <cell r="D4" t="str">
            <v>Donor</v>
          </cell>
          <cell r="H4" t="str">
            <v>Paraguay</v>
          </cell>
          <cell r="I4" t="str">
            <v>Recipient</v>
          </cell>
          <cell r="M4" t="str">
            <v>E1, E3, I1</v>
          </cell>
          <cell r="P4" t="str">
            <v>Development and Research nuclear energy, Regulation cooperation</v>
          </cell>
          <cell r="R4">
            <v>2014</v>
          </cell>
        </row>
        <row r="5">
          <cell r="A5">
            <v>4</v>
          </cell>
          <cell r="C5" t="str">
            <v>Argentina</v>
          </cell>
          <cell r="D5" t="str">
            <v>Donor</v>
          </cell>
          <cell r="H5" t="str">
            <v>UAE</v>
          </cell>
          <cell r="I5" t="str">
            <v>Recipient</v>
          </cell>
          <cell r="M5" t="str">
            <v>B3, C3, A1, A2, F2, E3</v>
          </cell>
          <cell r="P5" t="str">
            <v>To design, construction and operation of NP and research reactors; nuclear tecnology security, physical security and training for emergency reponds, waste management. Possibility for scientists exchange</v>
          </cell>
          <cell r="R5">
            <v>2013</v>
          </cell>
        </row>
        <row r="6">
          <cell r="A6">
            <v>5</v>
          </cell>
          <cell r="C6" t="str">
            <v>Russia</v>
          </cell>
          <cell r="D6" t="str">
            <v>Donor</v>
          </cell>
          <cell r="G6" t="str">
            <v>Rosatom</v>
          </cell>
          <cell r="H6" t="str">
            <v>Argentina</v>
          </cell>
          <cell r="I6" t="str">
            <v>Recipient</v>
          </cell>
          <cell r="M6" t="str">
            <v>G1, B3, E4, E3, D3</v>
          </cell>
          <cell r="P6" t="str">
            <v>A memorandum of understanding (MoU) to cooperate in the peaceful uses of nuclear energy has been signed between Russian state nuclear company Rosatom and Argentina's Ministry of Federal Planning, Investment and Services. Build NPP, share technical information. The MoU also provides for cooperation in research and development in the nuclear fuel cycle.</v>
          </cell>
          <cell r="R6">
            <v>2010</v>
          </cell>
        </row>
        <row r="7">
          <cell r="A7">
            <v>6</v>
          </cell>
          <cell r="C7" t="str">
            <v>China</v>
          </cell>
          <cell r="D7" t="str">
            <v>Donor</v>
          </cell>
          <cell r="G7" t="str">
            <v>China National Nuclear Corporation</v>
          </cell>
          <cell r="H7" t="str">
            <v>Argentina</v>
          </cell>
          <cell r="I7" t="str">
            <v>Recipient</v>
          </cell>
          <cell r="L7" t="str">
            <v>Nucleoelectrica Argentina S.A.</v>
          </cell>
          <cell r="M7" t="str">
            <v>D2, E2, B3, D3, E4, I2</v>
          </cell>
          <cell r="P7" t="str">
            <v>Cooperate on issues related to reactor pressure tubes, including engineering, fabrication, operation and maintenance; also cover the manufacture and storage of nuclear fuel, licensing, life extension and technological advances. This agreement is aimed at both operating and future nuclear power plant projects; transfer of Chinese technology to Argentina. Under the accord, Argentina could act as a technology platform, supplying third countries with nuclear technology incorporating Chinese goods and services; involving studies for a fourth nuclear power plant, financed by China, and in transfer of fuel fabrication and other technology.</v>
          </cell>
          <cell r="R7">
            <v>2013</v>
          </cell>
        </row>
        <row r="8">
          <cell r="A8">
            <v>7</v>
          </cell>
          <cell r="C8" t="str">
            <v>Argentina</v>
          </cell>
          <cell r="D8" t="str">
            <v>Donor</v>
          </cell>
          <cell r="G8" t="str">
            <v>INVAP</v>
          </cell>
          <cell r="H8" t="str">
            <v>Algeria</v>
          </cell>
          <cell r="I8" t="str">
            <v>Recipient</v>
          </cell>
          <cell r="M8" t="str">
            <v>E3</v>
          </cell>
          <cell r="P8" t="str">
            <v>Civil nuclear research</v>
          </cell>
          <cell r="R8">
            <v>2008</v>
          </cell>
        </row>
        <row r="9">
          <cell r="A9" t="str">
            <v>8A</v>
          </cell>
          <cell r="C9" t="str">
            <v>Argentina</v>
          </cell>
          <cell r="D9" t="str">
            <v>Donor</v>
          </cell>
          <cell r="G9" t="str">
            <v>INVAP</v>
          </cell>
          <cell r="H9" t="str">
            <v>Australia</v>
          </cell>
          <cell r="I9" t="str">
            <v>Recipient</v>
          </cell>
          <cell r="L9" t="str">
            <v>Australian Nuclear Science and Technology Organisation</v>
          </cell>
          <cell r="M9" t="str">
            <v>I1, E2, A1, A2, L, F2</v>
          </cell>
          <cell r="P9" t="str">
            <v>Cooperation between nuclear agencies in both countries, contributing to the effective regulation of the replacement research reactor project at Lucas Heights. The agreement will also allow Australian uranium producers to seek contracts to export uranium to Argentina. The proposed Agreement would facilitate such cooperation including in the following areas: research reactors and associated components, equipment and materials; nuclear medicine; the safe management of irradiated fuel and radioactive wastes; radiological protection, nuclear safety and regulation; the exploration and exploitation of nuclear ores; and technology for safeguards and physical protection.</v>
          </cell>
          <cell r="R9">
            <v>2001</v>
          </cell>
        </row>
        <row r="10">
          <cell r="A10" t="str">
            <v>8B</v>
          </cell>
          <cell r="C10" t="str">
            <v>Australia</v>
          </cell>
          <cell r="D10" t="str">
            <v>Donor</v>
          </cell>
          <cell r="G10" t="str">
            <v>Australian Nuclear Science and Technology Organisation</v>
          </cell>
          <cell r="H10" t="str">
            <v>Argentina</v>
          </cell>
          <cell r="I10" t="str">
            <v>Recipient</v>
          </cell>
          <cell r="L10" t="str">
            <v>INVAP</v>
          </cell>
          <cell r="M10" t="str">
            <v>K1, K2</v>
          </cell>
          <cell r="P10" t="str">
            <v>Cooperation between nuclear agencies in both countries, contributing to the effective regulation of the replacement research reactor project at Lucas Heights. The agreement will also allow Australian uranium producers to seek contracts to export uranium to Argentina. The proposed Agreement would facilitate such cooperation including in the following areas: research reactors and associated components, equipment and materials; nuclear medicine; the safe management of irradiated fuel and radioactive wastes; radiological protection, nuclear safety and regulation; the exploration and exploitation of nuclear ores; and technology for safeguards and physical protection.</v>
          </cell>
          <cell r="R10">
            <v>2001</v>
          </cell>
        </row>
        <row r="11">
          <cell r="A11">
            <v>9</v>
          </cell>
          <cell r="C11" t="str">
            <v>Argentina</v>
          </cell>
          <cell r="D11" t="str">
            <v>Donor</v>
          </cell>
          <cell r="H11" t="str">
            <v>Jordan</v>
          </cell>
          <cell r="I11" t="str">
            <v>Recipient</v>
          </cell>
          <cell r="M11" t="str">
            <v>E3, B3, C3, L</v>
          </cell>
          <cell r="P11" t="str">
            <v xml:space="preserve">Cooperation on basic research and applicable areas; production and use of radioactive isotopes; exploration of metallic minerals; design, construction and operation of nuclear energy plants and research reactors. </v>
          </cell>
          <cell r="R11">
            <v>2009</v>
          </cell>
        </row>
        <row r="12">
          <cell r="A12">
            <v>10</v>
          </cell>
          <cell r="C12" t="str">
            <v>Argentina</v>
          </cell>
          <cell r="D12" t="str">
            <v>Donor</v>
          </cell>
          <cell r="G12" t="str">
            <v>INVAP</v>
          </cell>
          <cell r="H12" t="str">
            <v>Saudi Arabia</v>
          </cell>
          <cell r="I12" t="str">
            <v>Recipient</v>
          </cell>
          <cell r="L12" t="str">
            <v>King Abdullah city for Atomic and Renewable Energy</v>
          </cell>
          <cell r="M12" t="str">
            <v>C1, C3, A1, A2, F2, E1, L</v>
          </cell>
          <cell r="P12" t="str">
            <v xml:space="preserve"> </v>
          </cell>
          <cell r="R12">
            <v>2011</v>
          </cell>
        </row>
        <row r="13">
          <cell r="A13">
            <v>11</v>
          </cell>
          <cell r="C13" t="str">
            <v>Argentina</v>
          </cell>
          <cell r="D13" t="str">
            <v>Partner</v>
          </cell>
          <cell r="H13" t="str">
            <v>U.S.</v>
          </cell>
          <cell r="I13" t="str">
            <v>Partner</v>
          </cell>
          <cell r="M13" t="str">
            <v>A2</v>
          </cell>
          <cell r="P13" t="str">
            <v xml:space="preserve">U.S.-Argentina Megaports Agreement to Prevent Nuclear Smuggling. The agreement to begin a cooperative effort to detect, deter, and interdict illicit smuggling of nuclear and other radioactive material. </v>
          </cell>
          <cell r="R13">
            <v>2010</v>
          </cell>
        </row>
        <row r="14">
          <cell r="A14">
            <v>12</v>
          </cell>
          <cell r="C14" t="str">
            <v>India</v>
          </cell>
          <cell r="D14" t="str">
            <v>Donor</v>
          </cell>
          <cell r="H14" t="str">
            <v>Argentina</v>
          </cell>
          <cell r="I14" t="str">
            <v>Recipient</v>
          </cell>
          <cell r="M14" t="str">
            <v>E4, E3</v>
          </cell>
          <cell r="P14" t="str">
            <v>“We have lot of commonality and therefore possibilities of exchange of information on operation and maintenance of reactors.” In addition there could be scope for service assistance to Argentina with the Indian expertise on en-masse coolant replacement of nuclear power reactors, Mr. Banerjee said adding, “We are also looking forward for cooperation in Research and Development (R&amp;D) in various peaceful uses of nuclear energy.”</v>
          </cell>
          <cell r="R14">
            <v>2010</v>
          </cell>
        </row>
        <row r="15">
          <cell r="A15">
            <v>13.1</v>
          </cell>
          <cell r="C15" t="str">
            <v>Russia</v>
          </cell>
          <cell r="D15" t="str">
            <v>Donor</v>
          </cell>
          <cell r="H15" t="str">
            <v>Armenia</v>
          </cell>
          <cell r="I15" t="str">
            <v>Recipient</v>
          </cell>
          <cell r="M15" t="str">
            <v>I2, G3</v>
          </cell>
          <cell r="P15" t="str">
            <v>Energy minister announced a feasibility study for a new unit at Metsamor, the investigation being carried out with assistance from Russia, the USA and the International Atomic Energy Agency. The new plant was then expected to go on line about 2016.</v>
          </cell>
          <cell r="R15">
            <v>2007</v>
          </cell>
        </row>
        <row r="16">
          <cell r="A16">
            <v>13.2</v>
          </cell>
          <cell r="C16" t="str">
            <v>U.S.</v>
          </cell>
          <cell r="D16" t="str">
            <v>Donor</v>
          </cell>
          <cell r="H16" t="str">
            <v>Armenia</v>
          </cell>
          <cell r="I16" t="str">
            <v>Recipient</v>
          </cell>
          <cell r="M16" t="str">
            <v>I2, G3</v>
          </cell>
          <cell r="P16" t="str">
            <v>Energy minister announced a feasibility study for a new unit at Metsamor, the investigation being carried out with assistance from Russia, the USA and the International Atomic Energy Agency. The new plant was then expected to go on line about 2016.</v>
          </cell>
          <cell r="R16">
            <v>2007</v>
          </cell>
        </row>
        <row r="17">
          <cell r="A17">
            <v>13.3</v>
          </cell>
          <cell r="C17" t="str">
            <v>Russia</v>
          </cell>
          <cell r="D17" t="str">
            <v>Partner</v>
          </cell>
          <cell r="H17" t="str">
            <v>U.S.</v>
          </cell>
          <cell r="I17" t="str">
            <v>Partner</v>
          </cell>
          <cell r="M17" t="str">
            <v>I2, G3</v>
          </cell>
          <cell r="P17" t="str">
            <v>Energy minister announced a feasibility study for a new unit at Metsamor, the investigation being carried out with assistance from Russia, the USA and the International Atomic Energy Agency. The new plant was then expected to go on line about 2016.</v>
          </cell>
          <cell r="R17">
            <v>2007</v>
          </cell>
        </row>
        <row r="18">
          <cell r="A18">
            <v>14</v>
          </cell>
          <cell r="C18" t="str">
            <v>Armenia</v>
          </cell>
          <cell r="D18" t="str">
            <v>Donor</v>
          </cell>
          <cell r="H18" t="str">
            <v>Russia</v>
          </cell>
          <cell r="I18" t="str">
            <v>Recipient</v>
          </cell>
          <cell r="L18" t="str">
            <v>Rosatom</v>
          </cell>
          <cell r="M18" t="str">
            <v>K1</v>
          </cell>
          <cell r="P18" t="str">
            <v>Setting up a joint venture to prospect for and mine uranium and other minerals in Armenia; to join the international uranium enrichment centre to be set up in Siberia.</v>
          </cell>
          <cell r="R18">
            <v>2008</v>
          </cell>
        </row>
        <row r="19">
          <cell r="A19">
            <v>15</v>
          </cell>
          <cell r="C19" t="str">
            <v>Australia</v>
          </cell>
          <cell r="D19" t="str">
            <v>Donor</v>
          </cell>
          <cell r="G19" t="str">
            <v>Worley Parsons</v>
          </cell>
          <cell r="H19" t="str">
            <v>Armenia</v>
          </cell>
          <cell r="I19" t="str">
            <v>Recipient</v>
          </cell>
          <cell r="M19" t="str">
            <v>I2</v>
          </cell>
          <cell r="P19" t="str">
            <v xml:space="preserve">WorleyParsons is also pleased to announce that it has signed a contract with the Ministry of Energy and Natural Resources of the Republic of Armenia to provide consulting services for a new nuclear power plant project in Armenia. The scope of the contract will be implemented in four phases, with the first two phases scheduled to begin in 2009. The major scope to be implemented during these first two phases includes development of a bankable feasibility study for the project
and then managing and assessing the tender process for strategic investors for the project. The duration of these two phases is expected to be one year. This contract will be managed by WorleyParsons’ office in Sofia, Bulgaria. Phases III and IV of the project, the scope of which is to organise and manage a tender and recommend EPC contractors for selection, and then to provide consulting services to the Ministry during the design, construction, and start-up of the project, will be authorised after selection of and commitment by the strategic investors. </v>
          </cell>
          <cell r="R19">
            <v>2009</v>
          </cell>
        </row>
        <row r="20">
          <cell r="A20">
            <v>16</v>
          </cell>
          <cell r="C20" t="str">
            <v>Russia</v>
          </cell>
          <cell r="D20" t="str">
            <v>Donor</v>
          </cell>
          <cell r="G20" t="str">
            <v>Atomstroyexport</v>
          </cell>
          <cell r="H20" t="str">
            <v>Armenia</v>
          </cell>
          <cell r="I20" t="str">
            <v>Recipient</v>
          </cell>
          <cell r="L20" t="str">
            <v>Metzamorenergoatom</v>
          </cell>
          <cell r="M20" t="str">
            <v>C1, B3</v>
          </cell>
          <cell r="P20" t="str">
            <v>50-50 Russian-Armenian joint stock company set up by the Ministry of Energy and Natural Resources with Atomstroyexport to build a reactor</v>
          </cell>
          <cell r="R20">
            <v>2009</v>
          </cell>
        </row>
        <row r="21">
          <cell r="A21">
            <v>17</v>
          </cell>
          <cell r="C21" t="str">
            <v>Russia</v>
          </cell>
          <cell r="D21" t="str">
            <v>Donor</v>
          </cell>
          <cell r="G21" t="str">
            <v>Rosatom</v>
          </cell>
          <cell r="H21" t="str">
            <v>Armenia</v>
          </cell>
          <cell r="I21" t="str">
            <v>Recipient</v>
          </cell>
          <cell r="M21" t="str">
            <v>C1</v>
          </cell>
          <cell r="P21" t="str">
            <v>Provide the V-392 reactor</v>
          </cell>
          <cell r="R21">
            <v>2010</v>
          </cell>
        </row>
        <row r="22">
          <cell r="A22">
            <v>18</v>
          </cell>
          <cell r="C22" t="str">
            <v>Russia</v>
          </cell>
          <cell r="D22" t="str">
            <v>Donor</v>
          </cell>
          <cell r="H22" t="str">
            <v>Armenia</v>
          </cell>
          <cell r="I22" t="str">
            <v>Recipient</v>
          </cell>
          <cell r="M22" t="str">
            <v>C1, D2, F1</v>
          </cell>
          <cell r="P22" t="str">
            <v>Provide that the Russian party will build at least one VVER-1000 reactor, supply nuclear fuel for it and decommission it.</v>
          </cell>
          <cell r="R22">
            <v>2010</v>
          </cell>
        </row>
        <row r="23">
          <cell r="A23">
            <v>19.100000000000001</v>
          </cell>
          <cell r="C23" t="str">
            <v>UK</v>
          </cell>
          <cell r="D23" t="str">
            <v>Donor</v>
          </cell>
          <cell r="G23" t="str">
            <v>Babcock International</v>
          </cell>
          <cell r="H23" t="str">
            <v>Armenia</v>
          </cell>
          <cell r="I23" t="str">
            <v>Recipient</v>
          </cell>
          <cell r="M23" t="str">
            <v>F1</v>
          </cell>
          <cell r="P23" t="str">
            <v>Decommissioning processes with TACIS project and with the colaboration of Babcock Company</v>
          </cell>
          <cell r="R23">
            <v>2010</v>
          </cell>
        </row>
        <row r="24">
          <cell r="A24">
            <v>19.2</v>
          </cell>
          <cell r="C24" t="str">
            <v>UK</v>
          </cell>
          <cell r="D24" t="str">
            <v>Partner</v>
          </cell>
          <cell r="G24" t="str">
            <v>Babcock International</v>
          </cell>
          <cell r="H24" t="str">
            <v>European Union</v>
          </cell>
          <cell r="I24" t="str">
            <v>Partner</v>
          </cell>
          <cell r="M24" t="str">
            <v>F1</v>
          </cell>
          <cell r="P24" t="str">
            <v>Decommissioning processes with TACIS project and with the colaboration of Babcock Company</v>
          </cell>
          <cell r="R24">
            <v>2010</v>
          </cell>
        </row>
        <row r="25">
          <cell r="A25">
            <v>19.3</v>
          </cell>
          <cell r="C25" t="str">
            <v>European Union</v>
          </cell>
          <cell r="D25" t="str">
            <v>Donor</v>
          </cell>
          <cell r="H25" t="str">
            <v>Armenia</v>
          </cell>
          <cell r="I25" t="str">
            <v>Recipient</v>
          </cell>
          <cell r="M25" t="str">
            <v>F1</v>
          </cell>
          <cell r="P25" t="str">
            <v>Decommissioning processes with TACIS project and with the colaboration of Babcock Company</v>
          </cell>
          <cell r="R25">
            <v>2010</v>
          </cell>
        </row>
        <row r="26">
          <cell r="A26">
            <v>20</v>
          </cell>
          <cell r="C26" t="str">
            <v>Belgium</v>
          </cell>
          <cell r="D26" t="str">
            <v>Partner</v>
          </cell>
          <cell r="G26" t="str">
            <v>Belgian Nuclear Society</v>
          </cell>
          <cell r="H26" t="str">
            <v>India</v>
          </cell>
          <cell r="I26" t="str">
            <v>Partner</v>
          </cell>
          <cell r="L26" t="str">
            <v>Indian Nuclear Society</v>
          </cell>
          <cell r="M26" t="str">
            <v>E3, L</v>
          </cell>
          <cell r="P26" t="str">
            <v>Cooperation for energy use in medical research, cancer therapy, applied sciences</v>
          </cell>
          <cell r="R26">
            <v>2008</v>
          </cell>
        </row>
        <row r="27">
          <cell r="A27">
            <v>21</v>
          </cell>
          <cell r="C27" t="str">
            <v>Belgium</v>
          </cell>
          <cell r="D27" t="str">
            <v>Partner</v>
          </cell>
          <cell r="G27" t="str">
            <v>SCK.CEN</v>
          </cell>
          <cell r="H27" t="str">
            <v>China</v>
          </cell>
          <cell r="I27" t="str">
            <v>Partner</v>
          </cell>
          <cell r="L27" t="str">
            <v>China Academy of Sciences</v>
          </cell>
          <cell r="M27" t="str">
            <v>E3</v>
          </cell>
          <cell r="P27" t="str">
            <v>SCK•CEN and the Chinese Academy of Sciences have signed a collaboration agreement to exchange expertise in the area of nuclear research for peaceful purposes</v>
          </cell>
          <cell r="R27">
            <v>2010</v>
          </cell>
        </row>
        <row r="28">
          <cell r="A28">
            <v>22</v>
          </cell>
          <cell r="C28" t="str">
            <v>Belgium</v>
          </cell>
          <cell r="D28" t="str">
            <v>Partner</v>
          </cell>
          <cell r="G28" t="str">
            <v>SCK.CEN</v>
          </cell>
          <cell r="H28" t="str">
            <v>Kazakhstan</v>
          </cell>
          <cell r="I28" t="str">
            <v>Partner</v>
          </cell>
          <cell r="L28" t="str">
            <v>Kazatomprom</v>
          </cell>
          <cell r="M28" t="str">
            <v>E3</v>
          </cell>
          <cell r="P28" t="str">
            <v>Civilian nuclear research: Exchange of expertise between Kazakhstan and Belgium</v>
          </cell>
          <cell r="R28">
            <v>2010</v>
          </cell>
        </row>
        <row r="29">
          <cell r="A29">
            <v>23</v>
          </cell>
          <cell r="C29" t="str">
            <v>U.S.</v>
          </cell>
          <cell r="D29" t="str">
            <v>Donor</v>
          </cell>
          <cell r="G29" t="str">
            <v>Powertech Uranium Corporation</v>
          </cell>
          <cell r="H29" t="str">
            <v>Belgium</v>
          </cell>
          <cell r="I29" t="str">
            <v>Recipient</v>
          </cell>
          <cell r="L29" t="str">
            <v>Synatom (Electrabel)</v>
          </cell>
          <cell r="M29" t="str">
            <v>K1</v>
          </cell>
          <cell r="P29" t="str">
            <v>Uranium projects</v>
          </cell>
          <cell r="R29">
            <v>2008</v>
          </cell>
        </row>
        <row r="30">
          <cell r="A30">
            <v>24</v>
          </cell>
          <cell r="C30" t="str">
            <v>Brasil</v>
          </cell>
          <cell r="D30" t="str">
            <v>Partner</v>
          </cell>
          <cell r="H30" t="str">
            <v>India</v>
          </cell>
          <cell r="I30" t="str">
            <v>Partner</v>
          </cell>
          <cell r="M30" t="str">
            <v>G2, D3</v>
          </cell>
          <cell r="P30" t="str">
            <v>Brazil was particularly interested in India's use of thorium in  its nuclear reactors. "They agreed to explore  approaches to cooperation in the peaceful uses of nuclear energy  under appropriate International Atomic Energy Association (IAEA)  safeguards."</v>
          </cell>
          <cell r="R30">
            <v>2007</v>
          </cell>
        </row>
        <row r="31">
          <cell r="A31">
            <v>25</v>
          </cell>
          <cell r="C31" t="str">
            <v>Brasil</v>
          </cell>
          <cell r="D31" t="str">
            <v>Partner</v>
          </cell>
          <cell r="G31" t="str">
            <v>National Nuclear Energy Commission</v>
          </cell>
          <cell r="H31" t="str">
            <v>Argentina</v>
          </cell>
          <cell r="I31" t="str">
            <v>Partner</v>
          </cell>
          <cell r="L31" t="str">
            <v>Comision Nacional de la Energia Atomica</v>
          </cell>
          <cell r="M31" t="str">
            <v>C3</v>
          </cell>
          <cell r="P31" t="str">
            <v>Extend their nuclear cooperation by jointly constructing two research reactors. According to a statement from the CNEA, 'These two research reactors will be of a multipurpose type and will be used for radioisotope production, irradiation testing of fuel and materials, and neutron beam research.'</v>
          </cell>
          <cell r="R31">
            <v>2011</v>
          </cell>
        </row>
        <row r="32">
          <cell r="A32">
            <v>26</v>
          </cell>
          <cell r="C32" t="str">
            <v>France</v>
          </cell>
          <cell r="D32" t="str">
            <v>Donor</v>
          </cell>
          <cell r="G32" t="str">
            <v>Areva</v>
          </cell>
          <cell r="H32" t="str">
            <v>Brasil</v>
          </cell>
          <cell r="I32" t="str">
            <v>Recipient</v>
          </cell>
          <cell r="L32" t="str">
            <v>Eletronuclear</v>
          </cell>
          <cell r="M32" t="str">
            <v>C1</v>
          </cell>
          <cell r="P32" t="str">
            <v>Eletronuclear signed an industrial cooperation agreement with Areva, confirming that Areva will complete Angra 3 and be considered for supplying further reactors</v>
          </cell>
          <cell r="R32">
            <v>2008</v>
          </cell>
        </row>
        <row r="33">
          <cell r="A33">
            <v>27</v>
          </cell>
          <cell r="C33" t="str">
            <v>France</v>
          </cell>
          <cell r="D33" t="str">
            <v>Donor</v>
          </cell>
          <cell r="G33" t="str">
            <v>GDF Suez</v>
          </cell>
          <cell r="H33" t="str">
            <v>Brasil</v>
          </cell>
          <cell r="I33" t="str">
            <v>Recipient</v>
          </cell>
          <cell r="L33" t="str">
            <v>Eletrobras</v>
          </cell>
          <cell r="M33" t="str">
            <v>E4, I2, E1</v>
          </cell>
          <cell r="P33" t="str">
            <v>The cooperation will be aimed primarily at the exchange of information and experience, in order to pursue the country’s nuclear programme. The cooperation efforts focus on the issues that govern the success of a nuclear programme: top-quality operation of nuclear power plants, technology and design, ownership, control and funding mechanisms,  selection process for construction sites, public acceptance, and development of human resources.</v>
          </cell>
          <cell r="R33">
            <v>2009</v>
          </cell>
        </row>
        <row r="34">
          <cell r="A34">
            <v>28</v>
          </cell>
          <cell r="C34" t="str">
            <v>France</v>
          </cell>
          <cell r="D34" t="str">
            <v>Donor</v>
          </cell>
          <cell r="G34" t="str">
            <v>Areva</v>
          </cell>
          <cell r="H34" t="str">
            <v>Brasil</v>
          </cell>
          <cell r="I34" t="str">
            <v>Recipient</v>
          </cell>
          <cell r="L34" t="str">
            <v>Industrias Nucleares do Brasil</v>
          </cell>
          <cell r="M34" t="str">
            <v>D2</v>
          </cell>
          <cell r="P34" t="str">
            <v>Industrias Nucleares do Brasil (INB) has signed a five-year conversion services contract with Areva of France. The contract will help INB supply fuel to Brazil's sole nuclear power plant at Angra as conversion is the only front-end stage not present in Brazil. Under the contract, Areva will be responsible for converting 2520 tonnes of uranium concentrate over the five-year period. INB said that the contract was awarded following an international tender and will help it to supply fuel to the existing Angra units 1 and 2, as well as the third unit of the plant, due to begin commercial operation in 2015.</v>
          </cell>
          <cell r="R34">
            <v>2010</v>
          </cell>
        </row>
        <row r="35">
          <cell r="A35">
            <v>29</v>
          </cell>
          <cell r="C35" t="str">
            <v>Japan</v>
          </cell>
          <cell r="D35" t="str">
            <v>Donor</v>
          </cell>
          <cell r="H35" t="str">
            <v>Brasil</v>
          </cell>
          <cell r="I35" t="str">
            <v>Recipient</v>
          </cell>
          <cell r="M35" t="str">
            <v>E2, D3, G3</v>
          </cell>
          <cell r="P35" t="str">
            <v>The signing of an agreement will let Japanese companies export their atomic power generation technology and equipment. Brazil currently has two nuclear power plants online but they are looking to add more to those and shift from hydropower to nuclear energy. They are looking towards Japan to assist them in this transition. The pact will establish a legal framework wherein there will be peaceful use and transfer of knowledge, technologies, equipment and nuclear materials that will ensure non-proliferation. Talks began in January 2011 to sign a cooperation pact between the two countries for the peaceful use of nuclear energy, but the subsequent Great East Japan Earthquake in March 2011 that triggered the nuclear meltdown in Fukushima halted those negotiations.</v>
          </cell>
          <cell r="R35">
            <v>2013</v>
          </cell>
        </row>
        <row r="36">
          <cell r="A36">
            <v>30</v>
          </cell>
          <cell r="C36" t="str">
            <v>Russia</v>
          </cell>
          <cell r="D36" t="str">
            <v>Donor</v>
          </cell>
          <cell r="G36" t="str">
            <v>Rosatom</v>
          </cell>
          <cell r="H36" t="str">
            <v>Brasil</v>
          </cell>
          <cell r="I36" t="str">
            <v>Recipient</v>
          </cell>
          <cell r="M36" t="str">
            <v>G2, B3</v>
          </cell>
          <cell r="P36" t="str">
            <v>Rosatom deputy director-general for development and international business Kirill Komarov said Rosatom was ready to discuss the prospect of building and operating a Russian-built commercial nuclear plant in the Latin American country.</v>
          </cell>
          <cell r="R36">
            <v>2013</v>
          </cell>
        </row>
        <row r="37">
          <cell r="A37">
            <v>31</v>
          </cell>
          <cell r="C37" t="str">
            <v>Russia</v>
          </cell>
          <cell r="D37" t="str">
            <v>Donor</v>
          </cell>
          <cell r="H37" t="str">
            <v>Bulgaria</v>
          </cell>
          <cell r="I37" t="str">
            <v>Recipient</v>
          </cell>
          <cell r="M37" t="str">
            <v>F2, D5</v>
          </cell>
          <cell r="P37" t="str">
            <v>Under a 2002 agreement, Bulgaria has been paying Russia US$ 620,000 per tonne of used nuclear fuel repatriated for reprocessing in the Mayak plant at Ozersk, though some has also been sent to the Zheleznogorsk plant at Krasnoyarskn.</v>
          </cell>
          <cell r="R37">
            <v>2002</v>
          </cell>
        </row>
        <row r="38">
          <cell r="A38">
            <v>32</v>
          </cell>
          <cell r="C38" t="str">
            <v>Russia</v>
          </cell>
          <cell r="D38" t="str">
            <v>Donor</v>
          </cell>
          <cell r="G38" t="str">
            <v>Rosatom</v>
          </cell>
          <cell r="H38" t="str">
            <v>Bulgaria</v>
          </cell>
          <cell r="I38" t="str">
            <v>Recipient</v>
          </cell>
          <cell r="L38" t="str">
            <v>Natsionalna Elektricheska Kompania</v>
          </cell>
          <cell r="M38" t="str">
            <v>G1, B1, C1</v>
          </cell>
          <cell r="P38" t="str">
            <v>NEK signed a memorandum of understanding (MoU) with Rosatom to establish a new project company – Belene Power Company – with initially 51% being held by NEK. For its part, Rosatom was to endeavour to arrange financing for the project, attract other investors, and facilitate ASE achieving commissioning of the reactors by 2016 and 2017.</v>
          </cell>
          <cell r="R38">
            <v>2010</v>
          </cell>
        </row>
        <row r="39">
          <cell r="A39">
            <v>33.1</v>
          </cell>
          <cell r="C39" t="str">
            <v>Russia</v>
          </cell>
          <cell r="D39" t="str">
            <v>Donor</v>
          </cell>
          <cell r="G39" t="str">
            <v>Rosatom</v>
          </cell>
          <cell r="H39" t="str">
            <v>Bulgaria</v>
          </cell>
          <cell r="I39" t="str">
            <v>Recipient</v>
          </cell>
          <cell r="M39" t="str">
            <v>G1, B3</v>
          </cell>
          <cell r="P39" t="str">
            <v>The agreement envisages cooperation in future nuclear energy projects in Bulgaria’s planned 2,000-megawatt Belene plant project in which Areva is a subcontractor of Rosatom Corp., Russia’s state nuclear company, and in the country’s operating Kozloduy nuclear plant, Areva Chief Executive Officer Anne Lauvergeon told reporters in Sofia today.</v>
          </cell>
          <cell r="R39">
            <v>2011</v>
          </cell>
        </row>
        <row r="40">
          <cell r="A40">
            <v>33.200000000000003</v>
          </cell>
          <cell r="C40" t="str">
            <v>France</v>
          </cell>
          <cell r="D40" t="str">
            <v>Donor</v>
          </cell>
          <cell r="G40" t="str">
            <v>Areva</v>
          </cell>
          <cell r="H40" t="str">
            <v>Bulgaria</v>
          </cell>
          <cell r="I40" t="str">
            <v>Recipient</v>
          </cell>
          <cell r="M40" t="str">
            <v>G1, B3</v>
          </cell>
          <cell r="P40" t="str">
            <v>The agreement envisages cooperation in future nuclear energy projects in Bulgaria’s planned 2,000-megawatt Belene plant project in which Areva is a subcontractor of Rosatom Corp., Russia’s state nuclear company, and in the country’s operating Kozloduy nuclear plant, Areva Chief Executive Officer Anne Lauvergeon told reporters in Sofia today.</v>
          </cell>
          <cell r="R40">
            <v>2011</v>
          </cell>
        </row>
        <row r="41">
          <cell r="A41">
            <v>33.299999999999997</v>
          </cell>
          <cell r="C41" t="str">
            <v>France</v>
          </cell>
          <cell r="D41" t="str">
            <v>Partner</v>
          </cell>
          <cell r="G41" t="str">
            <v>Areva</v>
          </cell>
          <cell r="H41" t="str">
            <v>Russia</v>
          </cell>
          <cell r="I41" t="str">
            <v>Partner</v>
          </cell>
          <cell r="L41" t="str">
            <v>Rosatom</v>
          </cell>
          <cell r="M41" t="str">
            <v>G1, B3</v>
          </cell>
          <cell r="P41" t="str">
            <v>The agreement envisages cooperation in future nuclear energy projects in Bulgaria’s planned 2,000-megawatt Belene plant project in which Areva is a subcontractor of Rosatom Corp., Russia’s state nuclear company, and in the country’s operating Kozloduy nuclear plant, Areva Chief Executive Officer Anne Lauvergeon told reporters in Sofia today.</v>
          </cell>
          <cell r="R41">
            <v>2011</v>
          </cell>
        </row>
        <row r="42">
          <cell r="A42">
            <v>34</v>
          </cell>
          <cell r="C42" t="str">
            <v>Bulgaria</v>
          </cell>
          <cell r="D42" t="str">
            <v>Partner</v>
          </cell>
          <cell r="H42" t="str">
            <v>U.S.</v>
          </cell>
          <cell r="I42" t="str">
            <v>Partner</v>
          </cell>
          <cell r="M42" t="str">
            <v>A1, E4</v>
          </cell>
          <cell r="P42" t="str">
            <v xml:space="preserve">Arrangement with US for the exchange of technical information and cooperation in nuclear safety matters. </v>
          </cell>
          <cell r="R42">
            <v>2012</v>
          </cell>
        </row>
        <row r="43">
          <cell r="A43">
            <v>35</v>
          </cell>
          <cell r="C43" t="str">
            <v>U.S.</v>
          </cell>
          <cell r="D43" t="str">
            <v>Donor</v>
          </cell>
          <cell r="H43" t="str">
            <v>Bulgaria</v>
          </cell>
          <cell r="I43" t="str">
            <v>Recipient</v>
          </cell>
          <cell r="M43" t="str">
            <v>A2, G1</v>
          </cell>
          <cell r="P43" t="str">
            <v xml:space="preserve">Memorandum of Understanding between the U.S. and Bulgaria enables NNSA's Second Line of Defense (SLD) program to partner with MOI to combat nuclear smuggling by installing radiation detection equipment at border crossings and other points of entry, conducting border security training, and holding technical workshops with law enforcement agencies in Bulgaria. </v>
          </cell>
          <cell r="R43">
            <v>2008</v>
          </cell>
        </row>
        <row r="44">
          <cell r="A44">
            <v>36</v>
          </cell>
          <cell r="C44" t="str">
            <v>Russia</v>
          </cell>
          <cell r="D44" t="str">
            <v>Donor</v>
          </cell>
          <cell r="G44" t="str">
            <v>Rosatom</v>
          </cell>
          <cell r="H44" t="str">
            <v>Bulgaria</v>
          </cell>
          <cell r="I44" t="str">
            <v>Recipient</v>
          </cell>
          <cell r="L44" t="str">
            <v>Bulgaria Energy Holdings</v>
          </cell>
          <cell r="M44" t="str">
            <v>B4</v>
          </cell>
          <cell r="P44" t="str">
            <v>Upgrade the turbine generator of unit 6, taking it to 1100 MWe from 2014</v>
          </cell>
          <cell r="R44">
            <v>2012</v>
          </cell>
        </row>
        <row r="45">
          <cell r="A45">
            <v>37.1</v>
          </cell>
          <cell r="C45" t="str">
            <v>Finland</v>
          </cell>
          <cell r="D45" t="str">
            <v>Donor</v>
          </cell>
          <cell r="G45" t="str">
            <v>Fortum</v>
          </cell>
          <cell r="H45" t="str">
            <v>Bulgaria</v>
          </cell>
          <cell r="I45" t="str">
            <v>Recipient</v>
          </cell>
          <cell r="L45" t="str">
            <v>Natsionalna Elektricheska Kompania</v>
          </cell>
          <cell r="M45" t="str">
            <v>B3</v>
          </cell>
          <cell r="P45" t="str">
            <v>Fortum , Finland's top energy group, said late on Tuesday it signed a deal to develop a nuclear power plant in Bulgaria with the country's national utility NEK and Russian state atomic energy corporation Rosatom. "Fortum has reserved an opportunity to obtain a 1 percent share of the equity in the project company that will be established and will be the owner of the power plant and the electricity generated by it," Fortum said in a statement.</v>
          </cell>
          <cell r="R45">
            <v>2010</v>
          </cell>
        </row>
        <row r="46">
          <cell r="A46">
            <v>37.200000000000003</v>
          </cell>
          <cell r="C46" t="str">
            <v>Russia</v>
          </cell>
          <cell r="D46" t="str">
            <v>Donor</v>
          </cell>
          <cell r="G46" t="str">
            <v>Rosatom</v>
          </cell>
          <cell r="H46" t="str">
            <v>Bulgaria</v>
          </cell>
          <cell r="I46" t="str">
            <v>Recipient</v>
          </cell>
          <cell r="L46" t="str">
            <v>Natsionalna Elektricheska Kompania</v>
          </cell>
          <cell r="M46" t="str">
            <v>B3</v>
          </cell>
          <cell r="P46" t="str">
            <v>Fortum , Finland's top energy group, said late on Tuesday it signed a deal to develop a nuclear power plant in Bulgaria with the country's national utility NEK and Russian state atomic energy corporation Rosatom. "Fortum has reserved an opportunity to obtain a 1 percent share of the equity in the project company that will be established and will be the owner of the power plant and the electricity generated by it," Fortum said in a statement.</v>
          </cell>
          <cell r="R46">
            <v>2010</v>
          </cell>
        </row>
        <row r="47">
          <cell r="A47">
            <v>37.299999999999997</v>
          </cell>
          <cell r="C47" t="str">
            <v>Finland</v>
          </cell>
          <cell r="D47" t="str">
            <v>Partner</v>
          </cell>
          <cell r="G47" t="str">
            <v>Fortum</v>
          </cell>
          <cell r="H47" t="str">
            <v>Russia</v>
          </cell>
          <cell r="I47" t="str">
            <v>Partner</v>
          </cell>
          <cell r="L47" t="str">
            <v>Rosatom</v>
          </cell>
          <cell r="M47" t="str">
            <v>B3</v>
          </cell>
          <cell r="P47" t="str">
            <v>Fortum , Finland's top energy group, said late on Tuesday it signed a deal to develop a nuclear power plant in Bulgaria with the country's national utility NEK and Russian state atomic energy corporation Rosatom. "Fortum has reserved an opportunity to obtain a 1 percent share of the equity in the project company that will be established and will be the owner of the power plant and the electricity generated by it," Fortum said in a statement.</v>
          </cell>
          <cell r="R47">
            <v>2010</v>
          </cell>
        </row>
        <row r="48">
          <cell r="A48">
            <v>38</v>
          </cell>
          <cell r="C48" t="str">
            <v>Canada</v>
          </cell>
          <cell r="D48" t="str">
            <v>Partner</v>
          </cell>
          <cell r="G48" t="str">
            <v>Canadian Nuclear Safety Comission</v>
          </cell>
          <cell r="H48" t="str">
            <v>Argentina</v>
          </cell>
          <cell r="I48" t="str">
            <v>Partner</v>
          </cell>
          <cell r="L48" t="str">
            <v>Autoridad Regulatoria Nuclear</v>
          </cell>
          <cell r="M48" t="str">
            <v>D3, I1</v>
          </cell>
          <cell r="P48" t="str">
            <v>Administrative Arrangement Between the Canadian Nuclear Safety Commission and the Autoridad Regulatoria Nuclear of Argentina for Import and Export of Radioactive Sources. The AA provides for the harmonization of regulatory controls on the import and export of radioactive sources</v>
          </cell>
          <cell r="R48">
            <v>2009</v>
          </cell>
        </row>
        <row r="49">
          <cell r="A49">
            <v>39</v>
          </cell>
          <cell r="C49" t="str">
            <v>Canada</v>
          </cell>
          <cell r="D49" t="str">
            <v>Partner</v>
          </cell>
          <cell r="G49" t="str">
            <v>Canadian Nuclear Safety Comission</v>
          </cell>
          <cell r="H49" t="str">
            <v>Australia</v>
          </cell>
          <cell r="I49" t="str">
            <v>Partner</v>
          </cell>
          <cell r="L49" t="str">
            <v>Australian Safeguards and Non-Proliferation Office</v>
          </cell>
          <cell r="M49" t="str">
            <v>D3, I1</v>
          </cell>
          <cell r="P49" t="str">
            <v>Import and Export of Radioactive Sources. The Arrangement provides for the regulatory harmonization of import and export control procedures pursuant to the IAEA Code and Guidance</v>
          </cell>
          <cell r="R49">
            <v>2010</v>
          </cell>
        </row>
        <row r="50">
          <cell r="A50">
            <v>40</v>
          </cell>
          <cell r="C50" t="str">
            <v>Canada</v>
          </cell>
          <cell r="D50" t="str">
            <v>Partner</v>
          </cell>
          <cell r="G50" t="str">
            <v>Canadian Nuclear Safety Comission</v>
          </cell>
          <cell r="H50" t="str">
            <v>Australia</v>
          </cell>
          <cell r="I50" t="str">
            <v>Partner</v>
          </cell>
          <cell r="L50" t="str">
            <v>Australian Radiation Protection and Nuclear Safety Agency</v>
          </cell>
          <cell r="M50" t="str">
            <v>G1, E4</v>
          </cell>
          <cell r="P50" t="str">
            <v xml:space="preserve">Memorandum of Understanding for Technical Co-operation and Exchange of Information in Nuclear Regulatory Matters </v>
          </cell>
          <cell r="R50">
            <v>2007</v>
          </cell>
        </row>
        <row r="51">
          <cell r="A51">
            <v>41</v>
          </cell>
          <cell r="C51" t="str">
            <v>Canada</v>
          </cell>
          <cell r="D51" t="str">
            <v>Partner</v>
          </cell>
          <cell r="G51" t="str">
            <v>Canadian Nuclear Safety Comission</v>
          </cell>
          <cell r="H51" t="str">
            <v>Brasil</v>
          </cell>
          <cell r="I51" t="str">
            <v>Partner</v>
          </cell>
          <cell r="L51" t="str">
            <v>National Nuclear Energy Commission</v>
          </cell>
          <cell r="M51" t="str">
            <v>I1</v>
          </cell>
          <cell r="P51" t="str">
            <v>The AA provides for the regulatory harmonization of import and export control procedures pursuant to the IAEA Code and Guidance</v>
          </cell>
          <cell r="R51">
            <v>2009</v>
          </cell>
        </row>
        <row r="52">
          <cell r="A52">
            <v>42</v>
          </cell>
          <cell r="C52" t="str">
            <v>Canada</v>
          </cell>
          <cell r="D52" t="str">
            <v>Partner</v>
          </cell>
          <cell r="G52" t="str">
            <v>Canadian Nuclear Safety Comission</v>
          </cell>
          <cell r="H52" t="str">
            <v>Chile</v>
          </cell>
          <cell r="I52" t="str">
            <v>Partner</v>
          </cell>
          <cell r="L52" t="str">
            <v>Chilean Commission of Nuclear Energy</v>
          </cell>
          <cell r="M52" t="str">
            <v>I1</v>
          </cell>
          <cell r="P52" t="str">
            <v>The AA provides for the regulatory harmonization of import and export control procedures pursuant to the IAEA Code and Guidance</v>
          </cell>
          <cell r="R52">
            <v>2011</v>
          </cell>
        </row>
        <row r="53">
          <cell r="A53">
            <v>43</v>
          </cell>
          <cell r="C53" t="str">
            <v>Canada</v>
          </cell>
          <cell r="D53" t="str">
            <v>Partner</v>
          </cell>
          <cell r="G53" t="str">
            <v>Canadian Nuclear Safety Comission</v>
          </cell>
          <cell r="H53" t="str">
            <v>Colombia</v>
          </cell>
          <cell r="I53" t="str">
            <v>Partner</v>
          </cell>
          <cell r="L53" t="str">
            <v>Columbian Ministry of Mines and Energy</v>
          </cell>
          <cell r="M53" t="str">
            <v xml:space="preserve"> I1</v>
          </cell>
          <cell r="P53" t="str">
            <v>The MOU provides for the regulatory harmonization of import and export control procedures pursuant to the IAEA Code and Guidance</v>
          </cell>
          <cell r="R53">
            <v>2009</v>
          </cell>
        </row>
        <row r="54">
          <cell r="A54">
            <v>44</v>
          </cell>
          <cell r="C54" t="str">
            <v>Canada</v>
          </cell>
          <cell r="D54" t="str">
            <v>Partner</v>
          </cell>
          <cell r="G54" t="str">
            <v>Canadian Nuclear Safety Comission</v>
          </cell>
          <cell r="H54" t="str">
            <v>Finland</v>
          </cell>
          <cell r="I54" t="str">
            <v>Partner</v>
          </cell>
          <cell r="L54" t="str">
            <v>Radiation and Nuclear Safety Authority</v>
          </cell>
          <cell r="M54" t="str">
            <v>G1, E4</v>
          </cell>
          <cell r="P54" t="str">
            <v>The MOU is for technical cooperation and exchange of information</v>
          </cell>
          <cell r="R54">
            <v>2010</v>
          </cell>
        </row>
        <row r="55">
          <cell r="A55">
            <v>45</v>
          </cell>
          <cell r="C55" t="str">
            <v>Canada</v>
          </cell>
          <cell r="D55" t="str">
            <v>Partner</v>
          </cell>
          <cell r="G55" t="str">
            <v>Canadian Nuclear Safety Comission</v>
          </cell>
          <cell r="H55" t="str">
            <v>France</v>
          </cell>
          <cell r="I55" t="str">
            <v>Partner</v>
          </cell>
          <cell r="L55" t="str">
            <v>Directorate General for Nuclear Safety and Radiation Protection</v>
          </cell>
          <cell r="M55" t="str">
            <v>G1, E4</v>
          </cell>
          <cell r="P55" t="str">
            <v>The MOU is for technical cooperation and exchange of information</v>
          </cell>
          <cell r="R55">
            <v>2005</v>
          </cell>
        </row>
        <row r="56">
          <cell r="A56">
            <v>46</v>
          </cell>
          <cell r="C56" t="str">
            <v>Canada</v>
          </cell>
          <cell r="D56" t="str">
            <v>Partner</v>
          </cell>
          <cell r="G56" t="str">
            <v>Canadian Nuclear Safety Comission</v>
          </cell>
          <cell r="H56" t="str">
            <v>France</v>
          </cell>
          <cell r="I56" t="str">
            <v>Partner</v>
          </cell>
          <cell r="L56" t="str">
            <v>Institute for Radiological Protection and Nuclear Safety</v>
          </cell>
          <cell r="M56" t="str">
            <v>G1, E4</v>
          </cell>
          <cell r="P56" t="str">
            <v>The MOU is for technical cooperation and exchange of information</v>
          </cell>
          <cell r="R56">
            <v>2010</v>
          </cell>
        </row>
        <row r="57">
          <cell r="A57">
            <v>47</v>
          </cell>
          <cell r="C57" t="str">
            <v>Canada</v>
          </cell>
          <cell r="D57" t="str">
            <v>Partner</v>
          </cell>
          <cell r="G57" t="str">
            <v>Canadian Nuclear Safety Comission</v>
          </cell>
          <cell r="H57" t="str">
            <v>France</v>
          </cell>
          <cell r="I57" t="str">
            <v>Partner</v>
          </cell>
          <cell r="L57" t="str">
            <v>Institute for Radiological Protection and Nuclear Safety</v>
          </cell>
          <cell r="M57" t="str">
            <v>G3, E4, I1, E3</v>
          </cell>
          <cell r="P57" t="str">
            <v>Subsidiary Arrangement of the Memorandum of Understanding for Cooperation and Exchange of Information in Nuclear Regulatory Matters. This subsidiary Arrangement is for the collaboration on tritium as part of the ITER project.</v>
          </cell>
          <cell r="R57">
            <v>2011</v>
          </cell>
        </row>
        <row r="58">
          <cell r="A58">
            <v>48</v>
          </cell>
          <cell r="C58" t="str">
            <v>Canada</v>
          </cell>
          <cell r="D58" t="str">
            <v>Donor</v>
          </cell>
          <cell r="G58" t="str">
            <v>Canadian Nuclear Safety Comission</v>
          </cell>
          <cell r="H58" t="str">
            <v>India</v>
          </cell>
          <cell r="I58" t="str">
            <v>Recipient</v>
          </cell>
          <cell r="L58" t="str">
            <v>India's Department of Atomic Energy</v>
          </cell>
          <cell r="M58" t="str">
            <v>E4</v>
          </cell>
          <cell r="P58" t="str">
            <v>The Arrangement allows for the implementation of the NCA and ensures appropriate oversight with respect to the information required by Canada. It establishes a Joint Committee between Canada and India to ensure ongoing discussions and information sharing in a number of areas.</v>
          </cell>
          <cell r="R58">
            <v>2013</v>
          </cell>
        </row>
        <row r="59">
          <cell r="A59">
            <v>49</v>
          </cell>
          <cell r="C59" t="str">
            <v>Canada</v>
          </cell>
          <cell r="D59" t="str">
            <v>Partner</v>
          </cell>
          <cell r="G59" t="str">
            <v>Canadian Nuclear Safety Comission</v>
          </cell>
          <cell r="H59" t="str">
            <v>India</v>
          </cell>
          <cell r="I59" t="str">
            <v>Partner</v>
          </cell>
          <cell r="L59" t="str">
            <v>India's Department of Atomic Energy</v>
          </cell>
          <cell r="M59" t="str">
            <v>I1</v>
          </cell>
          <cell r="P59" t="str">
            <v>The NCA provides bilateral treaty level obligations and assurances that nuclear material, equipment and technology transferred between Canada and India will only be used for peaceful uses.</v>
          </cell>
          <cell r="R59">
            <v>2010</v>
          </cell>
        </row>
        <row r="60">
          <cell r="A60">
            <v>50</v>
          </cell>
          <cell r="C60" t="str">
            <v>Canada</v>
          </cell>
          <cell r="D60" t="str">
            <v>Partner</v>
          </cell>
          <cell r="G60" t="str">
            <v>Canadian Nuclear Safety Comission</v>
          </cell>
          <cell r="H60" t="str">
            <v>Ireland</v>
          </cell>
          <cell r="I60" t="str">
            <v>Partner</v>
          </cell>
          <cell r="L60" t="str">
            <v>Radiological Protection Institute of Ireland</v>
          </cell>
          <cell r="M60" t="str">
            <v>I1</v>
          </cell>
          <cell r="P60" t="str">
            <v>The AA provides for the regulatory harmonization of import and export control procedures pursuant to the IAEA Code and Guidance</v>
          </cell>
          <cell r="R60">
            <v>2013</v>
          </cell>
        </row>
        <row r="61">
          <cell r="A61">
            <v>51</v>
          </cell>
          <cell r="C61" t="str">
            <v>Canada</v>
          </cell>
          <cell r="D61" t="str">
            <v>Partner</v>
          </cell>
          <cell r="G61" t="str">
            <v>Canadian Nuclear Safety Comission</v>
          </cell>
          <cell r="H61" t="str">
            <v>Israel</v>
          </cell>
          <cell r="I61" t="str">
            <v>Partner</v>
          </cell>
          <cell r="L61" t="str">
            <v>Israel Atomic Energy Commission</v>
          </cell>
          <cell r="M61" t="str">
            <v>E4, G1</v>
          </cell>
          <cell r="P61" t="str">
            <v>The MOU is for technical cooperation and exchange of information</v>
          </cell>
          <cell r="R61">
            <v>2011</v>
          </cell>
        </row>
        <row r="62">
          <cell r="A62">
            <v>52</v>
          </cell>
          <cell r="C62" t="str">
            <v>Canada</v>
          </cell>
          <cell r="D62" t="str">
            <v>Partner</v>
          </cell>
          <cell r="G62" t="str">
            <v>Canadian Nuclear Safety Comission</v>
          </cell>
          <cell r="H62" t="str">
            <v>Italy</v>
          </cell>
          <cell r="I62" t="str">
            <v>Partner</v>
          </cell>
          <cell r="L62" t="str">
            <v>Istituto Superiore per la Protezione e la Ricerca Ambientale</v>
          </cell>
          <cell r="M62" t="str">
            <v>I1</v>
          </cell>
          <cell r="P62" t="str">
            <v>The AA provides for the regulatory harmonization of import and export control procedures pursuant to the IAEA Code and Guidance</v>
          </cell>
          <cell r="R62">
            <v>2012</v>
          </cell>
        </row>
        <row r="63">
          <cell r="A63">
            <v>53</v>
          </cell>
          <cell r="C63" t="str">
            <v>Canada</v>
          </cell>
          <cell r="D63" t="str">
            <v>Partner</v>
          </cell>
          <cell r="G63" t="str">
            <v>Canadian Nuclear Safety Comission</v>
          </cell>
          <cell r="H63" t="str">
            <v>Japan</v>
          </cell>
          <cell r="I63" t="str">
            <v>Partner</v>
          </cell>
          <cell r="L63" t="str">
            <v>Science and Technology Policy Bureau of the Ministry of Education, Culture, Sports, Science and Technology</v>
          </cell>
          <cell r="M63" t="str">
            <v>I1</v>
          </cell>
          <cell r="P63" t="str">
            <v>The AA provides for the regulatory harmonization of import and export control procedures pursuant to the IAEA Code and Guidance</v>
          </cell>
          <cell r="R63">
            <v>2010</v>
          </cell>
        </row>
        <row r="64">
          <cell r="A64">
            <v>54</v>
          </cell>
          <cell r="C64" t="str">
            <v>Canada</v>
          </cell>
          <cell r="D64" t="str">
            <v>Partner</v>
          </cell>
          <cell r="G64" t="str">
            <v>Government of Canada</v>
          </cell>
          <cell r="H64" t="str">
            <v>Jordan</v>
          </cell>
          <cell r="I64" t="str">
            <v>Partner</v>
          </cell>
          <cell r="L64" t="str">
            <v>Government of the Hashemite Kingdom of Jordan</v>
          </cell>
          <cell r="M64" t="str">
            <v>D3, E2</v>
          </cell>
          <cell r="P64" t="str">
            <v>The NCA governs imports and exports of nuclear materials, equipment and technology</v>
          </cell>
          <cell r="R64">
            <v>2009</v>
          </cell>
        </row>
        <row r="65">
          <cell r="A65">
            <v>55</v>
          </cell>
          <cell r="C65" t="str">
            <v>Canada</v>
          </cell>
          <cell r="D65" t="str">
            <v>Donor</v>
          </cell>
          <cell r="G65" t="str">
            <v>Canadian Nuclear Safety Comission</v>
          </cell>
          <cell r="H65" t="str">
            <v>Jordan</v>
          </cell>
          <cell r="I65" t="str">
            <v>Recipient</v>
          </cell>
          <cell r="L65" t="str">
            <v>Jordan Nuclear Regulatory Commission</v>
          </cell>
          <cell r="M65" t="str">
            <v>G3, E2</v>
          </cell>
          <cell r="P65" t="str">
            <v>The AA is pursuant to the Canada-Jordan NCA (Administrative Arrangement)</v>
          </cell>
          <cell r="R65">
            <v>2009</v>
          </cell>
        </row>
        <row r="66">
          <cell r="A66">
            <v>56</v>
          </cell>
          <cell r="C66" t="str">
            <v>Canada</v>
          </cell>
          <cell r="D66" t="str">
            <v>Partner</v>
          </cell>
          <cell r="G66" t="str">
            <v>Canadian Nuclear Safety Comission</v>
          </cell>
          <cell r="H66" t="str">
            <v>Jordan</v>
          </cell>
          <cell r="I66" t="str">
            <v>Partner</v>
          </cell>
          <cell r="L66" t="str">
            <v>Jordan Nuclear Regulatory Commission</v>
          </cell>
          <cell r="M66" t="str">
            <v>E4</v>
          </cell>
          <cell r="P66" t="str">
            <v>The Arrangement is for technical cooperation and exchange of information</v>
          </cell>
          <cell r="R66">
            <v>2011</v>
          </cell>
        </row>
        <row r="67">
          <cell r="A67">
            <v>57</v>
          </cell>
          <cell r="C67" t="str">
            <v>Canada</v>
          </cell>
          <cell r="D67" t="str">
            <v>Partner</v>
          </cell>
          <cell r="G67" t="str">
            <v>Government of Canada</v>
          </cell>
          <cell r="H67" t="str">
            <v>Kazakhstan</v>
          </cell>
          <cell r="I67" t="str">
            <v>Partner</v>
          </cell>
          <cell r="L67" t="str">
            <v>Government Of the Republic of Kazakhstan</v>
          </cell>
          <cell r="M67" t="str">
            <v>D3, E2</v>
          </cell>
          <cell r="P67" t="str">
            <v>The NCA governs imports and exports of nuclear materials, equipment and technology, to ensure their use for peaceful purposes only</v>
          </cell>
          <cell r="R67">
            <v>2013</v>
          </cell>
        </row>
        <row r="68">
          <cell r="A68">
            <v>58</v>
          </cell>
          <cell r="C68" t="str">
            <v>Canada</v>
          </cell>
          <cell r="D68" t="str">
            <v>Donor</v>
          </cell>
          <cell r="G68" t="str">
            <v>Canadian Nuclear Safety Comission</v>
          </cell>
          <cell r="H68" t="str">
            <v>Kazakhstan</v>
          </cell>
          <cell r="I68" t="str">
            <v>Recipient</v>
          </cell>
          <cell r="L68" t="str">
            <v>Committee of Atomic Energy of the Ministry of Industry and New Technologies</v>
          </cell>
          <cell r="M68" t="str">
            <v>I1</v>
          </cell>
          <cell r="P68" t="str">
            <v>The AA establishes principles and regulatory procedures to implement the provisions of the NCA when nuclear material, equipment or technology is transferred between Canada and Kazakhstan.</v>
          </cell>
          <cell r="R68">
            <v>2013</v>
          </cell>
        </row>
        <row r="69">
          <cell r="A69">
            <v>59</v>
          </cell>
          <cell r="C69" t="str">
            <v>Canada</v>
          </cell>
          <cell r="D69" t="str">
            <v>Partner</v>
          </cell>
          <cell r="G69" t="str">
            <v>Canadian Nuclear Safety Comission</v>
          </cell>
          <cell r="H69" t="str">
            <v>Mexico</v>
          </cell>
          <cell r="I69" t="str">
            <v>Partner</v>
          </cell>
          <cell r="L69" t="str">
            <v>National Commission on Nuclear Safety and Safeguards for Import and Export of Radioactive Sources</v>
          </cell>
          <cell r="M69" t="str">
            <v>I1</v>
          </cell>
          <cell r="P69" t="str">
            <v>The AA provides for the regulatory harmonization of import and export control procedures pursuant to the IAEA Code and Guidance</v>
          </cell>
          <cell r="R69">
            <v>2009</v>
          </cell>
        </row>
        <row r="70">
          <cell r="A70">
            <v>60</v>
          </cell>
          <cell r="C70" t="str">
            <v>Canada</v>
          </cell>
          <cell r="D70" t="str">
            <v>Partner</v>
          </cell>
          <cell r="G70" t="str">
            <v>Canadian Nuclear Safety Comission</v>
          </cell>
          <cell r="H70" t="str">
            <v>Peru</v>
          </cell>
          <cell r="I70" t="str">
            <v>Partner</v>
          </cell>
          <cell r="L70" t="str">
            <v>Instituto Peruano de Energia Nuclear</v>
          </cell>
          <cell r="M70" t="str">
            <v>I1</v>
          </cell>
          <cell r="P70" t="str">
            <v>The AA provides for the regulatory harmonization of import and export control procedures pursuant to the IAEA Code and Guidance</v>
          </cell>
          <cell r="R70">
            <v>2011</v>
          </cell>
        </row>
        <row r="71">
          <cell r="A71">
            <v>61</v>
          </cell>
          <cell r="C71" t="str">
            <v>Canada</v>
          </cell>
          <cell r="D71" t="str">
            <v>Partner</v>
          </cell>
          <cell r="G71" t="str">
            <v>Canadian Nuclear Safety Comission</v>
          </cell>
          <cell r="H71" t="str">
            <v>Korea</v>
          </cell>
          <cell r="I71" t="str">
            <v>Partner</v>
          </cell>
          <cell r="L71" t="str">
            <v>Korean Nuclear Safety and Security Commission</v>
          </cell>
          <cell r="M71" t="str">
            <v>G1, E4</v>
          </cell>
          <cell r="P71" t="str">
            <v>Memorandum of Understanding for Technical Co-operation and Exchange of Information in Nuclear Regulatory</v>
          </cell>
          <cell r="R71" t="str">
            <v>2007, Amended on 2012</v>
          </cell>
        </row>
        <row r="72">
          <cell r="A72">
            <v>62</v>
          </cell>
          <cell r="C72" t="str">
            <v>Canada</v>
          </cell>
          <cell r="D72" t="str">
            <v>Partner</v>
          </cell>
          <cell r="G72" t="str">
            <v>Canadian Nuclear Safety Comission</v>
          </cell>
          <cell r="H72" t="str">
            <v>Romania</v>
          </cell>
          <cell r="I72" t="str">
            <v>Partner</v>
          </cell>
          <cell r="L72" t="str">
            <v>National Commission for Nuclear Activities Control</v>
          </cell>
          <cell r="M72" t="str">
            <v>G1, E4</v>
          </cell>
          <cell r="P72" t="str">
            <v>The MOU is for technical cooperation and exchange of information</v>
          </cell>
          <cell r="R72">
            <v>2010</v>
          </cell>
        </row>
        <row r="73">
          <cell r="A73">
            <v>63</v>
          </cell>
          <cell r="C73" t="str">
            <v>Canada</v>
          </cell>
          <cell r="D73" t="str">
            <v>Partner</v>
          </cell>
          <cell r="G73" t="str">
            <v>Canadian Nuclear Safety Comission</v>
          </cell>
          <cell r="H73" t="str">
            <v>South Africa</v>
          </cell>
          <cell r="I73" t="str">
            <v>Partner</v>
          </cell>
          <cell r="L73" t="str">
            <v>South African National Nuclear Regulator</v>
          </cell>
          <cell r="M73" t="str">
            <v>G1, E4</v>
          </cell>
          <cell r="P73" t="str">
            <v>The MOU is for technical cooperation and exchange of information</v>
          </cell>
          <cell r="R73">
            <v>2007</v>
          </cell>
        </row>
        <row r="74">
          <cell r="A74">
            <v>64</v>
          </cell>
          <cell r="C74" t="str">
            <v>Canada</v>
          </cell>
          <cell r="D74" t="str">
            <v>Partner</v>
          </cell>
          <cell r="G74" t="str">
            <v>Canadian Nuclear Safety Comission</v>
          </cell>
          <cell r="H74" t="str">
            <v>Thailand</v>
          </cell>
          <cell r="I74" t="str">
            <v>Partner</v>
          </cell>
          <cell r="L74" t="str">
            <v>Office of Atoms for Peace</v>
          </cell>
          <cell r="M74" t="str">
            <v xml:space="preserve"> I1</v>
          </cell>
          <cell r="P74" t="str">
            <v>The AA provides for the regulatory harmonization of import and export control procedures pursuant to the IAEA Code and Guidance</v>
          </cell>
          <cell r="R74">
            <v>2009</v>
          </cell>
        </row>
        <row r="75">
          <cell r="A75">
            <v>65</v>
          </cell>
          <cell r="C75" t="str">
            <v>Canada</v>
          </cell>
          <cell r="D75" t="str">
            <v>Partner</v>
          </cell>
          <cell r="G75" t="str">
            <v>Government of Canada</v>
          </cell>
          <cell r="H75" t="str">
            <v>UAE</v>
          </cell>
          <cell r="I75" t="str">
            <v>Partner</v>
          </cell>
          <cell r="L75" t="str">
            <v>Government of the United Arab Emirates</v>
          </cell>
          <cell r="M75" t="str">
            <v>D3, E2, E3</v>
          </cell>
          <cell r="P75" t="str">
            <v>The NCA governs imports and exports of nuclear materials, equipment and technology</v>
          </cell>
          <cell r="R75">
            <v>2012</v>
          </cell>
        </row>
        <row r="76">
          <cell r="A76">
            <v>66</v>
          </cell>
          <cell r="C76" t="str">
            <v>Canada</v>
          </cell>
          <cell r="D76" t="str">
            <v>Partner</v>
          </cell>
          <cell r="G76" t="str">
            <v>Government of Canada</v>
          </cell>
          <cell r="H76" t="str">
            <v>UAE</v>
          </cell>
          <cell r="I76" t="str">
            <v>Partner</v>
          </cell>
          <cell r="L76" t="str">
            <v>UAE Ministry of Foreign Affairs</v>
          </cell>
          <cell r="M76" t="str">
            <v>G3, E3</v>
          </cell>
          <cell r="P76" t="str">
            <v>The AA is pursuant to the Canada-UAE NCA</v>
          </cell>
          <cell r="R76">
            <v>2012</v>
          </cell>
        </row>
        <row r="77">
          <cell r="A77">
            <v>67</v>
          </cell>
          <cell r="C77" t="str">
            <v>Canada</v>
          </cell>
          <cell r="D77" t="str">
            <v>Partner</v>
          </cell>
          <cell r="G77" t="str">
            <v>Canadian Nuclear Safety Comission</v>
          </cell>
          <cell r="H77" t="str">
            <v>UK</v>
          </cell>
          <cell r="I77" t="str">
            <v>Partner</v>
          </cell>
          <cell r="L77" t="str">
            <v xml:space="preserve">UK Health and Safety Executive </v>
          </cell>
          <cell r="M77" t="str">
            <v>E4, I1</v>
          </cell>
          <cell r="P77" t="str">
            <v>The arrangement is for the exchange of Information in the area of regulation of nuclear energy use for peaceful purposes</v>
          </cell>
          <cell r="R77">
            <v>2005</v>
          </cell>
        </row>
        <row r="78">
          <cell r="A78">
            <v>68</v>
          </cell>
          <cell r="C78" t="str">
            <v>Canada</v>
          </cell>
          <cell r="D78" t="str">
            <v>Partner</v>
          </cell>
          <cell r="G78" t="str">
            <v>Canadian Nuclear Safety Comission</v>
          </cell>
          <cell r="H78" t="str">
            <v>UK</v>
          </cell>
          <cell r="I78" t="str">
            <v>Partner</v>
          </cell>
          <cell r="L78" t="str">
            <v>UK Department of Trade and Industry</v>
          </cell>
          <cell r="M78" t="str">
            <v>G1, E4</v>
          </cell>
          <cell r="P78" t="str">
            <v>The MOU is for technical cooperation and exchange of information (concerning the Protection of Shared Classified Information)</v>
          </cell>
          <cell r="R78">
            <v>2005</v>
          </cell>
        </row>
        <row r="79">
          <cell r="A79">
            <v>69</v>
          </cell>
          <cell r="C79" t="str">
            <v>Canada</v>
          </cell>
          <cell r="D79" t="str">
            <v>Partner</v>
          </cell>
          <cell r="G79" t="str">
            <v>Canadian Nuclear Safety Comission</v>
          </cell>
          <cell r="H79" t="str">
            <v>U.S.</v>
          </cell>
          <cell r="I79" t="str">
            <v>Partner</v>
          </cell>
          <cell r="L79" t="str">
            <v>U.S. Nuclear Regulatory Commission</v>
          </cell>
          <cell r="M79" t="str">
            <v xml:space="preserve"> I1, G1</v>
          </cell>
          <cell r="P79" t="str">
            <v>The MOU provides for the regulatory harmonization of import and export control procedures pursuant to the IAEA Code and Guidance</v>
          </cell>
          <cell r="R79">
            <v>2010</v>
          </cell>
        </row>
        <row r="80">
          <cell r="A80">
            <v>70</v>
          </cell>
          <cell r="C80" t="str">
            <v>Canada</v>
          </cell>
          <cell r="D80" t="str">
            <v>Partner</v>
          </cell>
          <cell r="G80" t="str">
            <v>Canadian Nuclear Safety Comission</v>
          </cell>
          <cell r="H80" t="str">
            <v>U.S.</v>
          </cell>
          <cell r="I80" t="str">
            <v>Partner</v>
          </cell>
          <cell r="L80" t="str">
            <v>U.S. Nuclear Regulatory Commission</v>
          </cell>
          <cell r="M80" t="str">
            <v>G1, E4, A1</v>
          </cell>
          <cell r="P80" t="str">
            <v>The MOU is for technical cooperation and exchange of information (in nuclear safety matters)</v>
          </cell>
          <cell r="R80" t="str">
            <v>2007, Amended on 2012</v>
          </cell>
        </row>
        <row r="81">
          <cell r="A81">
            <v>71</v>
          </cell>
          <cell r="C81" t="str">
            <v>Canada</v>
          </cell>
          <cell r="D81" t="str">
            <v>Partner</v>
          </cell>
          <cell r="G81" t="str">
            <v>Canadian Nuclear Safety Comission</v>
          </cell>
          <cell r="H81" t="str">
            <v>U.S.</v>
          </cell>
          <cell r="I81" t="str">
            <v>Partner</v>
          </cell>
          <cell r="L81" t="str">
            <v>U.S. Nuclear Regulatory Commission</v>
          </cell>
          <cell r="M81" t="str">
            <v>E4</v>
          </cell>
          <cell r="P81" t="str">
            <v>The arrangement is for the exchange of classified information</v>
          </cell>
          <cell r="R81">
            <v>2009</v>
          </cell>
        </row>
        <row r="82">
          <cell r="A82">
            <v>72</v>
          </cell>
          <cell r="C82" t="str">
            <v>Canada</v>
          </cell>
          <cell r="D82" t="str">
            <v>Partner</v>
          </cell>
          <cell r="G82" t="str">
            <v>Canadian Nuclear Safety Comission</v>
          </cell>
          <cell r="H82" t="str">
            <v>U.S.</v>
          </cell>
          <cell r="I82" t="str">
            <v>Partner</v>
          </cell>
          <cell r="L82" t="str">
            <v>U.S. Department of Transportation, Pipeline and Hazardous Materials Safety Administration, Nuclear Regulatory Commission</v>
          </cell>
          <cell r="M82" t="str">
            <v>E4</v>
          </cell>
          <cell r="P82" t="str">
            <v>The arrangement is for the sharing of information regarding the Joint Canada-United States Guide for approval of Type B(U) and Fissile Material Transportation Packages</v>
          </cell>
          <cell r="R82">
            <v>2011</v>
          </cell>
        </row>
        <row r="83">
          <cell r="A83">
            <v>73</v>
          </cell>
          <cell r="C83" t="str">
            <v>Canada</v>
          </cell>
          <cell r="D83" t="str">
            <v>Donor</v>
          </cell>
          <cell r="G83" t="str">
            <v>Atomic Energy of Canada Limited</v>
          </cell>
          <cell r="H83" t="str">
            <v>China</v>
          </cell>
          <cell r="I83" t="str">
            <v>Recipient</v>
          </cell>
          <cell r="L83" t="str">
            <v>China National Nuclear Corporation</v>
          </cell>
          <cell r="M83" t="str">
            <v>E2, C1</v>
          </cell>
          <cell r="P83" t="str">
            <v>Atomic Energy of Canada Ltd (AECL) signed a technology development agreement with CNNC which opened the possibility of it supplying further Candu-6 reactors</v>
          </cell>
          <cell r="R83">
            <v>2005</v>
          </cell>
        </row>
        <row r="84">
          <cell r="A84">
            <v>74</v>
          </cell>
          <cell r="C84" t="str">
            <v>China</v>
          </cell>
          <cell r="D84" t="str">
            <v>Partner</v>
          </cell>
          <cell r="G84" t="str">
            <v>China National Energy Commission</v>
          </cell>
          <cell r="H84" t="str">
            <v>South Africa</v>
          </cell>
          <cell r="I84" t="str">
            <v>Partner</v>
          </cell>
          <cell r="L84" t="str">
            <v>South Africa Ministry of Energy</v>
          </cell>
          <cell r="M84" t="str">
            <v>C1, B3</v>
          </cell>
          <cell r="P84" t="str">
            <v>South Africa and China signed an inter-governmental agreement on cooperation in the peaceful use of atomic energy, covering design, construction and operation of nuclear reactors.</v>
          </cell>
          <cell r="R84">
            <v>2006</v>
          </cell>
        </row>
        <row r="85">
          <cell r="A85">
            <v>75</v>
          </cell>
          <cell r="C85" t="str">
            <v>Australia</v>
          </cell>
          <cell r="D85" t="str">
            <v>Donor</v>
          </cell>
          <cell r="H85" t="str">
            <v>China</v>
          </cell>
          <cell r="I85" t="str">
            <v>Recipient</v>
          </cell>
          <cell r="M85" t="str">
            <v>K2</v>
          </cell>
          <cell r="P85" t="str">
            <v xml:space="preserve">Australia-China Nuclear Material Transfer Agreement  (uranium transfer from australia to china). </v>
          </cell>
          <cell r="R85">
            <v>2007</v>
          </cell>
        </row>
        <row r="86">
          <cell r="A86">
            <v>76</v>
          </cell>
          <cell r="C86" t="str">
            <v>Australia</v>
          </cell>
          <cell r="D86" t="str">
            <v>Donor</v>
          </cell>
          <cell r="H86" t="str">
            <v>China</v>
          </cell>
          <cell r="I86" t="str">
            <v>Recipient</v>
          </cell>
          <cell r="M86" t="str">
            <v>E2</v>
          </cell>
          <cell r="P86" t="str">
            <v>Nuclear Cooperation Agreement covers nuclear cooperation, including transfer of nuclear-related material, equipment or technology.</v>
          </cell>
          <cell r="R86">
            <v>2007</v>
          </cell>
        </row>
        <row r="87">
          <cell r="A87">
            <v>77</v>
          </cell>
          <cell r="C87" t="str">
            <v>U.S.</v>
          </cell>
          <cell r="D87" t="str">
            <v>Donor</v>
          </cell>
          <cell r="G87" t="str">
            <v>Westinghouse</v>
          </cell>
          <cell r="H87" t="str">
            <v>China</v>
          </cell>
          <cell r="I87" t="str">
            <v>Recipient</v>
          </cell>
          <cell r="L87" t="str">
            <v>State Nuclear Power Technology Corporation</v>
          </cell>
          <cell r="M87" t="str">
            <v>C1</v>
          </cell>
          <cell r="P87" t="str">
            <v xml:space="preserve">A framework agreement was signed at the end of February 2007 between Westinghouse and SNPTC specifying Haiyang and Sanmen for the four AP1000 units. </v>
          </cell>
          <cell r="R87">
            <v>2007</v>
          </cell>
        </row>
        <row r="88">
          <cell r="A88">
            <v>78</v>
          </cell>
          <cell r="C88" t="str">
            <v>U.S.</v>
          </cell>
          <cell r="D88" t="str">
            <v>Donor</v>
          </cell>
          <cell r="G88" t="str">
            <v>Westinghouse</v>
          </cell>
          <cell r="H88" t="str">
            <v>China</v>
          </cell>
          <cell r="I88" t="str">
            <v>Recipient</v>
          </cell>
          <cell r="L88" t="str">
            <v>State Nuclear Power Technology Corporation</v>
          </cell>
          <cell r="M88" t="str">
            <v>C1</v>
          </cell>
          <cell r="P88" t="str">
            <v xml:space="preserve">In July 2007, Westinghouse, along with consortium partner Shaw, signed the contracts with SNPTC, Sanmen Nuclear Power Company (51% owned by CNNC), Shangdong Nuclear Power Company (61% owned by CPI) and China National Technical Import &amp; Export Corporation (CNTIC) for four AP1000 reactors. Specific terms were not disclosed but the figure of $5.3 billion for the first two was widely quoted. </v>
          </cell>
          <cell r="R88">
            <v>2007</v>
          </cell>
        </row>
        <row r="89">
          <cell r="A89">
            <v>79</v>
          </cell>
          <cell r="C89" t="str">
            <v>U.S.</v>
          </cell>
          <cell r="D89" t="str">
            <v>Donor</v>
          </cell>
          <cell r="H89" t="str">
            <v>China</v>
          </cell>
          <cell r="I89" t="str">
            <v>Recipient</v>
          </cell>
          <cell r="M89" t="str">
            <v>B3, E2</v>
          </cell>
          <cell r="P89" t="str">
            <v>Chinese and US governments signed the intergovernmental agreement for the construction of AP1000 projects in China and technology transfer.</v>
          </cell>
          <cell r="R89">
            <v>2004</v>
          </cell>
        </row>
        <row r="90">
          <cell r="A90">
            <v>81</v>
          </cell>
          <cell r="C90" t="str">
            <v>France</v>
          </cell>
          <cell r="D90" t="str">
            <v>Donor</v>
          </cell>
          <cell r="G90" t="str">
            <v>Areva</v>
          </cell>
          <cell r="H90" t="str">
            <v>China</v>
          </cell>
          <cell r="I90" t="str">
            <v>Recipient</v>
          </cell>
          <cell r="L90" t="str">
            <v>China General Nuclear Power Group</v>
          </cell>
          <cell r="M90" t="str">
            <v>C1, D2, D3</v>
          </cell>
          <cell r="P90" t="str">
            <v>Ceremony attended by Chinese president Hu Jintao and French president Nicolas Sarkozy in Beijing's Great Hall of the People, Areva initialed an €8 billion contract with CGN for the two EPRs at Taishan plus supply of fuel to 2026 and other materials and services for them. The whole project, including fuel supply, totals €8 billion, of which the nuclear reactors themselves were reported to be about €3.5 billion. Steam turbine generators costing €300 million are included in the larger sum.</v>
          </cell>
          <cell r="R90">
            <v>2007</v>
          </cell>
        </row>
        <row r="91">
          <cell r="A91">
            <v>82</v>
          </cell>
          <cell r="C91" t="str">
            <v>China</v>
          </cell>
          <cell r="D91" t="str">
            <v>Partner</v>
          </cell>
          <cell r="G91" t="str">
            <v>China General Nuclear Power Group</v>
          </cell>
          <cell r="H91" t="str">
            <v>France</v>
          </cell>
          <cell r="I91" t="str">
            <v>Partner</v>
          </cell>
          <cell r="L91" t="str">
            <v>Electricite de France</v>
          </cell>
          <cell r="M91" t="str">
            <v>B1, B3</v>
          </cell>
          <cell r="P91" t="str">
            <v>EDF and CGN signed the final agreements for the creation of Guangdong Taishan Nuclear Power Joint Venture Company Limited (TNPC). EDF will hold 30% of TNPC for a period of 50 years (the maximum period permitted for a joint venture in China), CGN 70%. TNPC will oversee the building, then own and operate the plant</v>
          </cell>
          <cell r="R91">
            <v>2008</v>
          </cell>
        </row>
        <row r="92">
          <cell r="A92">
            <v>83</v>
          </cell>
          <cell r="C92" t="str">
            <v>Russia</v>
          </cell>
          <cell r="D92" t="str">
            <v>Donor</v>
          </cell>
          <cell r="H92" t="str">
            <v>China</v>
          </cell>
          <cell r="I92" t="str">
            <v>Recipient</v>
          </cell>
          <cell r="M92" t="str">
            <v>C1</v>
          </cell>
          <cell r="P92" t="str">
            <v>Agreement with Russia confirmed earlier indications that China would opt for the BN-800 technology as CDFR project 2</v>
          </cell>
          <cell r="R92">
            <v>2009</v>
          </cell>
        </row>
        <row r="93">
          <cell r="A93">
            <v>84</v>
          </cell>
          <cell r="C93" t="str">
            <v>U.S.</v>
          </cell>
          <cell r="D93" t="str">
            <v>Donor</v>
          </cell>
          <cell r="G93" t="str">
            <v>Westinghouse</v>
          </cell>
          <cell r="H93" t="str">
            <v>China</v>
          </cell>
          <cell r="I93" t="str">
            <v>Recipient</v>
          </cell>
          <cell r="L93" t="str">
            <v>State Nuclear Power Technology Corporation</v>
          </cell>
          <cell r="M93" t="str">
            <v>E4, E2, E5, E6, I2</v>
          </cell>
          <cell r="P93" t="str">
            <v>Further contracts were signed between SNPTC and Westinghouse, including one for Westinghouse to provide SNPTC with technical consulting services in research and development of the CAP1400 nuclear power plant, to be developed by SNPTC with Chinese intellectual property rights. Westinghouse said that having shared design technology with SNERDI, it expected 100% localization by 2015</v>
          </cell>
          <cell r="R93">
            <v>2010</v>
          </cell>
        </row>
        <row r="94">
          <cell r="A94">
            <v>85</v>
          </cell>
          <cell r="C94" t="str">
            <v>U.S.</v>
          </cell>
          <cell r="D94" t="str">
            <v>Donor</v>
          </cell>
          <cell r="G94" t="str">
            <v>Westinghouse</v>
          </cell>
          <cell r="H94" t="str">
            <v>China</v>
          </cell>
          <cell r="I94" t="str">
            <v>Recipient</v>
          </cell>
          <cell r="L94" t="str">
            <v>State Nuclear Power Technology Corporation</v>
          </cell>
          <cell r="M94" t="str">
            <v>C1, E2</v>
          </cell>
          <cell r="P94" t="str">
            <v xml:space="preserve">Further agreement was signed with SNPTC to deploy further AP1000 units, and to extend the 2008 technology cooperation agreement for another two years. SNPTC said the deal also included measures "to develop cooperation in the field of overseas markets." </v>
          </cell>
          <cell r="R94">
            <v>2011</v>
          </cell>
        </row>
        <row r="95">
          <cell r="A95">
            <v>86</v>
          </cell>
          <cell r="C95" t="str">
            <v>U.S.</v>
          </cell>
          <cell r="D95" t="str">
            <v>Donor</v>
          </cell>
          <cell r="G95" t="str">
            <v>Westinghouse</v>
          </cell>
          <cell r="H95" t="str">
            <v>China</v>
          </cell>
          <cell r="I95" t="str">
            <v>Recipient</v>
          </cell>
          <cell r="L95" t="str">
            <v>China North Nuclear Fuel Corporation</v>
          </cell>
          <cell r="M95" t="str">
            <v>D4, E2</v>
          </cell>
          <cell r="P95" t="str">
            <v>Another agreement was signed with China Baotou Nuclear Fuel Co "to design, manufacture and install fuel fabrication equipment that will enable China to manufacture fuel" for AP1000 units. The latter $35 million contract involves supply and installation of US equipment at Baotou.</v>
          </cell>
          <cell r="R95">
            <v>2011</v>
          </cell>
        </row>
        <row r="96">
          <cell r="A96">
            <v>87</v>
          </cell>
          <cell r="C96" t="str">
            <v>Russia</v>
          </cell>
          <cell r="D96" t="str">
            <v>Donor</v>
          </cell>
          <cell r="G96" t="str">
            <v>Rosenergoatom</v>
          </cell>
          <cell r="H96" t="str">
            <v>China</v>
          </cell>
          <cell r="I96" t="str">
            <v>Recipient</v>
          </cell>
          <cell r="L96" t="str">
            <v>China National Nuclear Corporation</v>
          </cell>
          <cell r="M96" t="str">
            <v>G2, B3, C2</v>
          </cell>
          <cell r="P96" t="str">
            <v>Russia and China have held their first meeting for cooperation in the development of marine nuclear energy for floating power plants and potentially for propulsion of large ships.</v>
          </cell>
          <cell r="R96">
            <v>2011</v>
          </cell>
        </row>
        <row r="97">
          <cell r="A97">
            <v>88</v>
          </cell>
          <cell r="C97" t="str">
            <v>China</v>
          </cell>
          <cell r="D97" t="str">
            <v>Partner</v>
          </cell>
          <cell r="G97" t="str">
            <v>China General Nuclear Power Group</v>
          </cell>
          <cell r="H97" t="str">
            <v>France</v>
          </cell>
          <cell r="I97" t="str">
            <v>Partner</v>
          </cell>
          <cell r="L97" t="str">
            <v>Electricite de France</v>
          </cell>
          <cell r="M97" t="str">
            <v>C1, B3, B4</v>
          </cell>
          <cell r="P97" t="str">
            <v>Areva, EDF and CGN signed a tripartite agreement for “deeper industrial and commercial cooperation” in building new nuclear power plants and improving all CGN units. However, as of 2013 it appears that not more than two further EPR units will be built in China.</v>
          </cell>
          <cell r="R97">
            <v>2013</v>
          </cell>
        </row>
        <row r="98">
          <cell r="A98">
            <v>89</v>
          </cell>
          <cell r="C98" t="str">
            <v>China</v>
          </cell>
          <cell r="D98" t="str">
            <v>Donor</v>
          </cell>
          <cell r="H98" t="str">
            <v>Saudi Arabia</v>
          </cell>
          <cell r="I98" t="str">
            <v>Recipient</v>
          </cell>
          <cell r="M98" t="str">
            <v>E3, E2, B3, C3, D2, B4</v>
          </cell>
          <cell r="P98" t="str">
            <v>The deal sets a legal framework that strengthens scientific, technological and economic cooperation between Riyadh and Beijing, according to a joint statement. It seeks to enable cooperation in areas like maintenance and development of nuclear power plants and research reactors, manufacturing and supply of nuclear fuel elements.</v>
          </cell>
          <cell r="R98">
            <v>2012</v>
          </cell>
        </row>
        <row r="99">
          <cell r="A99">
            <v>90</v>
          </cell>
          <cell r="C99" t="str">
            <v>China</v>
          </cell>
          <cell r="D99" t="str">
            <v>Partner</v>
          </cell>
          <cell r="H99" t="str">
            <v>Turkey</v>
          </cell>
          <cell r="I99" t="str">
            <v>Partner</v>
          </cell>
          <cell r="M99" t="str">
            <v>J</v>
          </cell>
          <cell r="P99" t="str">
            <v>China’s National Energy Administration and the Turkish Energy Ministry for further nuclear cooperation, but no other information was given.</v>
          </cell>
          <cell r="R99">
            <v>2012</v>
          </cell>
        </row>
        <row r="100">
          <cell r="A100">
            <v>91</v>
          </cell>
          <cell r="C100" t="str">
            <v>China</v>
          </cell>
          <cell r="D100" t="str">
            <v>Partner</v>
          </cell>
          <cell r="H100" t="str">
            <v>Turkey</v>
          </cell>
          <cell r="I100" t="str">
            <v>Partner</v>
          </cell>
          <cell r="M100" t="str">
            <v>J</v>
          </cell>
          <cell r="P100" t="str">
            <v>Cooperation Agreement on the Peaceful Use of Nuclear Power.</v>
          </cell>
          <cell r="R100">
            <v>2012</v>
          </cell>
        </row>
        <row r="101">
          <cell r="A101">
            <v>92</v>
          </cell>
          <cell r="C101" t="str">
            <v>China</v>
          </cell>
          <cell r="D101" t="str">
            <v>Donor</v>
          </cell>
          <cell r="H101" t="str">
            <v>Pakistan</v>
          </cell>
          <cell r="I101" t="str">
            <v>Recipient</v>
          </cell>
          <cell r="M101" t="str">
            <v>G2, B3</v>
          </cell>
          <cell r="P101" t="str">
            <v xml:space="preserve">Pakistan and China are currently in talks over a potential deal that could see China sell Pakistan three large nuclear plants for around $13 billion. </v>
          </cell>
          <cell r="R101">
            <v>2014</v>
          </cell>
        </row>
        <row r="102">
          <cell r="A102">
            <v>93</v>
          </cell>
          <cell r="C102" t="str">
            <v>Canada</v>
          </cell>
          <cell r="D102" t="str">
            <v>Donor</v>
          </cell>
          <cell r="H102" t="str">
            <v>China</v>
          </cell>
          <cell r="I102" t="str">
            <v>Recipient</v>
          </cell>
          <cell r="M102" t="str">
            <v>K2</v>
          </cell>
          <cell r="P102" t="str">
            <v>Canada and China have signed a supplementary protocol to the long-standing Canada-China Nuclear Cooperation Agreement that will help Canadian uranium companies increase their exports to China.</v>
          </cell>
          <cell r="R102">
            <v>2012</v>
          </cell>
        </row>
        <row r="103">
          <cell r="A103">
            <v>94.1</v>
          </cell>
          <cell r="C103" t="str">
            <v>China</v>
          </cell>
          <cell r="D103" t="str">
            <v>Partner</v>
          </cell>
          <cell r="G103" t="str">
            <v>China National Nuclear Safety Administration</v>
          </cell>
          <cell r="H103" t="str">
            <v>Japan</v>
          </cell>
          <cell r="I103" t="str">
            <v>Partner</v>
          </cell>
          <cell r="L103" t="str">
            <v>Nuclear and Industrial Safety Agency</v>
          </cell>
          <cell r="M103" t="str">
            <v>A1</v>
          </cell>
          <cell r="P103" t="str">
            <v>NNSA with its Japanese and South Korean counterparts agreed to form a network to cooperate on nuclear safety and quickly exchange information in nuclear emergencies.</v>
          </cell>
          <cell r="R103">
            <v>2013</v>
          </cell>
        </row>
        <row r="104">
          <cell r="A104">
            <v>94.2</v>
          </cell>
          <cell r="C104" t="str">
            <v>China</v>
          </cell>
          <cell r="D104" t="str">
            <v>Partner</v>
          </cell>
          <cell r="G104" t="str">
            <v>China National Nuclear Safety Administration</v>
          </cell>
          <cell r="H104" t="str">
            <v>Korea</v>
          </cell>
          <cell r="I104" t="str">
            <v>Partner</v>
          </cell>
          <cell r="M104" t="str">
            <v>A1</v>
          </cell>
          <cell r="P104" t="str">
            <v>NNSA with its Japanese and South Korean counterparts agreed to form a network to cooperate on nuclear safety and quickly exchange information in nuclear emergencies.</v>
          </cell>
          <cell r="R104">
            <v>2013</v>
          </cell>
        </row>
        <row r="105">
          <cell r="A105">
            <v>94.3</v>
          </cell>
          <cell r="C105" t="str">
            <v>Korea</v>
          </cell>
          <cell r="D105" t="str">
            <v>Partner</v>
          </cell>
          <cell r="H105" t="str">
            <v>Japan</v>
          </cell>
          <cell r="I105" t="str">
            <v>Partner</v>
          </cell>
          <cell r="L105" t="str">
            <v>Nuclear and Industrial Safety Agency</v>
          </cell>
          <cell r="M105" t="str">
            <v>A1</v>
          </cell>
          <cell r="P105" t="str">
            <v>NNSA with its Japanese and South Korean counterparts agreed to form a network to cooperate on nuclear safety and quickly exchange information in nuclear emergencies.</v>
          </cell>
          <cell r="R105">
            <v>2013</v>
          </cell>
        </row>
        <row r="106">
          <cell r="A106">
            <v>95</v>
          </cell>
          <cell r="C106" t="str">
            <v>China</v>
          </cell>
          <cell r="D106" t="str">
            <v>Partner</v>
          </cell>
          <cell r="H106" t="str">
            <v>France</v>
          </cell>
          <cell r="I106" t="str">
            <v>Partner</v>
          </cell>
          <cell r="M106" t="str">
            <v>G2, C1, A1, B3</v>
          </cell>
          <cell r="P106" t="str">
            <v>Nuclear cooperation in an all-around way, including enhancing the safety standards of the nuclear power stations that are in service or under construction, boosting the joint exploitation of the Hinkley Point and other projects in Britain and the construction of the two units at Taishan nuclear power plant in China's Guangdong Province.</v>
          </cell>
          <cell r="R106">
            <v>2014</v>
          </cell>
        </row>
        <row r="107">
          <cell r="A107">
            <v>96</v>
          </cell>
          <cell r="C107" t="str">
            <v>China</v>
          </cell>
          <cell r="D107" t="str">
            <v>Partner</v>
          </cell>
          <cell r="G107" t="str">
            <v>China National Nuclear Corporation</v>
          </cell>
          <cell r="H107" t="str">
            <v>U.S.</v>
          </cell>
          <cell r="I107" t="str">
            <v>Partner</v>
          </cell>
          <cell r="L107" t="str">
            <v>Electric Power Research Institute</v>
          </cell>
          <cell r="M107" t="str">
            <v>E3, A1</v>
          </cell>
          <cell r="P107" t="str">
            <v xml:space="preserve">The two EPRI research programs that CNNP is joining are:
- Nuclear Maintenance Application Center (NAMC): This program develops technologies, systems, and guides to drive improvements in nuclear plant maintenance activities. Examples include preventive maintenance technologies, new seal designs, and electronic work packages. The recommendations and practices captured in the program’s technical guides, user groups, and workshops reflect engineering judgment gathered from global nuclear plant experience, and can lead to improved safety, lower costs, and higher reliability.
- Nondestructive Evaluation (NDE): This program develops technologies and procedures to quickly, accurately, and cost-effectively inspect and characterize nuclear component condition and inform strategic decisions on whether and when to replace, repair, or continue operation. EPRI also maintains a formal qualification program for nondestructive evaluation procedures and personnel that CNNP can employ to support high-quality construction at its new nuclear plants.
</v>
          </cell>
          <cell r="R107">
            <v>2014</v>
          </cell>
        </row>
        <row r="108">
          <cell r="A108">
            <v>97</v>
          </cell>
          <cell r="C108" t="str">
            <v>China</v>
          </cell>
          <cell r="D108" t="str">
            <v>Partner</v>
          </cell>
          <cell r="G108" t="str">
            <v>China Academy of Sciences</v>
          </cell>
          <cell r="H108" t="str">
            <v>U.S.</v>
          </cell>
          <cell r="I108" t="str">
            <v>Partner</v>
          </cell>
          <cell r="L108" t="str">
            <v>U.S. Department of Energy</v>
          </cell>
          <cell r="M108" t="str">
            <v>G1, E3, E4</v>
          </cell>
          <cell r="P108" t="str">
            <v>There is also a Memorandum of Understanding (MOU) between DOE and the Chinese Academy of Sciences (CAS) on Cooperation in Nuclear Energy Sciences and Technologies (NEST).  The DOE-CAS MOU seeks to enhance and foster common interests in nuclear energy collaboration among U.S. and Chinese scientists, laboratories, research institutes, and universities. Current areas of the NEST MOU cooperation include molten salt coolant systems, nuclear fuel resources (extraction of uranium from seawater), and nuclear hybrid energy systems.</v>
          </cell>
          <cell r="R108">
            <v>2014</v>
          </cell>
        </row>
        <row r="109">
          <cell r="A109">
            <v>98</v>
          </cell>
          <cell r="C109" t="str">
            <v>Czech Republic</v>
          </cell>
          <cell r="D109" t="str">
            <v>Partner</v>
          </cell>
          <cell r="H109" t="str">
            <v>U.S.</v>
          </cell>
          <cell r="I109" t="str">
            <v>Partner</v>
          </cell>
          <cell r="M109" t="str">
            <v>E2, E3, E4, A1, A2, I1</v>
          </cell>
          <cell r="P109" t="str">
            <v>Cooperation in civil nuclear energy research and development (R&amp;D). Cooperative Scientific and Technical Initiatives. Nuclear Safety and Security.</v>
          </cell>
          <cell r="R109">
            <v>2011</v>
          </cell>
        </row>
        <row r="110">
          <cell r="A110">
            <v>99</v>
          </cell>
          <cell r="C110" t="str">
            <v>Czech Republic</v>
          </cell>
          <cell r="D110" t="str">
            <v>Partner</v>
          </cell>
          <cell r="G110" t="str">
            <v>Ministry of Education, Youth and Sports</v>
          </cell>
          <cell r="H110" t="str">
            <v>U.S.</v>
          </cell>
          <cell r="I110" t="str">
            <v>Partner</v>
          </cell>
          <cell r="L110" t="str">
            <v>U.S. Department of Energy</v>
          </cell>
          <cell r="M110" t="str">
            <v>E3, A1</v>
          </cell>
          <cell r="P110" t="str">
            <v>The agreement that establishes a joint Civil Nuclear Cooperation Center in Prague.  The creation of this Center is another valued step in expanding U.S.-Czech energy collaboration and fulfills the commitment made by President Obama and Czech Prime Minister Nečas in October 2011 to establish such a Center to facilitate and coordinate joint activities and support regional initiatives in the fields of nuclear energy, nuclear security and nuclear non-proliferation.</v>
          </cell>
          <cell r="R110">
            <v>2013</v>
          </cell>
        </row>
        <row r="111">
          <cell r="A111">
            <v>100</v>
          </cell>
          <cell r="C111" t="str">
            <v>Czech Republic</v>
          </cell>
          <cell r="D111" t="str">
            <v>Partner</v>
          </cell>
          <cell r="H111" t="str">
            <v>Russia</v>
          </cell>
          <cell r="I111" t="str">
            <v>Partner</v>
          </cell>
          <cell r="M111" t="str">
            <v>E2</v>
          </cell>
          <cell r="P111" t="str">
            <v>Agreement on setting up a joint venture to exchange advanced technologies in civilian nuclear power sector.</v>
          </cell>
          <cell r="R111">
            <v>2011</v>
          </cell>
        </row>
        <row r="112">
          <cell r="A112">
            <v>101</v>
          </cell>
          <cell r="C112" t="str">
            <v>Czech Republic</v>
          </cell>
          <cell r="D112" t="str">
            <v>Partner</v>
          </cell>
          <cell r="G112" t="str">
            <v>ALTA Invest</v>
          </cell>
          <cell r="H112" t="str">
            <v>Russia</v>
          </cell>
          <cell r="I112" t="str">
            <v>Partner</v>
          </cell>
          <cell r="L112" t="str">
            <v>TVEL</v>
          </cell>
          <cell r="M112" t="str">
            <v>G3, E4</v>
          </cell>
          <cell r="P112" t="str">
            <v>Russia's nuclear fuel producer TVEL, which supplies the Temelín nuclear plant in South Bohemia, and the Czech firm ALTA Invest will sign an agreement on the establishment of the Technical Services Center “to enable the exchange of technologies for civil nuclear applications, including power generation.”</v>
          </cell>
          <cell r="R112">
            <v>2011</v>
          </cell>
        </row>
        <row r="113">
          <cell r="A113">
            <v>102</v>
          </cell>
          <cell r="C113" t="str">
            <v>Russia</v>
          </cell>
          <cell r="D113" t="str">
            <v>Donor</v>
          </cell>
          <cell r="G113" t="str">
            <v>TVEL</v>
          </cell>
          <cell r="H113" t="str">
            <v>Czech Republic</v>
          </cell>
          <cell r="I113" t="str">
            <v>Recipient</v>
          </cell>
          <cell r="L113" t="str">
            <v>CEZ Group</v>
          </cell>
          <cell r="M113" t="str">
            <v>D2</v>
          </cell>
          <cell r="P113" t="str">
            <v>The Temelin nuclear power plant in the southern Czech Republic will gradually switch from US to Russian fuel over the next year. Russia's TVEL offered the best conditions in a 2006 tender.</v>
          </cell>
          <cell r="R113">
            <v>2006</v>
          </cell>
        </row>
        <row r="114">
          <cell r="A114">
            <v>103</v>
          </cell>
          <cell r="C114" t="str">
            <v>Czech Republic</v>
          </cell>
          <cell r="D114" t="str">
            <v>Donor</v>
          </cell>
          <cell r="G114" t="str">
            <v>Skoda</v>
          </cell>
          <cell r="H114" t="str">
            <v>Vietnam</v>
          </cell>
          <cell r="I114" t="str">
            <v>Recipient</v>
          </cell>
          <cell r="L114" t="str">
            <v>Vietnam Atomic Energy Institute</v>
          </cell>
          <cell r="M114" t="str">
            <v>G1, E1, E2, E3, E4, I2, E6</v>
          </cell>
          <cell r="P114" t="str">
            <v>Being established since 1859, SKODA is a company with a lot of experience in technology and equipment for nuclear power plants and research reactors of Czech Republic, has the capacity to provide technical support services and manufacture of nuclear equipment (including equipment for nuclear power plants and research reactors). SKODA products such as equipment of VVER nuclear power plant, equipment for control, operation, replacement in research reactors, equipment for transportation of burnt fuel...
This MOU would be the first milestone for the cooperation between the two sides in such areas as: advising at the project preparation stage; localizing mechanical equipment, nuclear electrical equipment; cooperation on technology and l expertise in nuclear power field; exchange of information, publications, documentation; training human resources for nuclear power plants...</v>
          </cell>
          <cell r="R114">
            <v>2014</v>
          </cell>
        </row>
        <row r="115">
          <cell r="A115">
            <v>104</v>
          </cell>
          <cell r="C115" t="str">
            <v>Czech Republic</v>
          </cell>
          <cell r="D115" t="str">
            <v>Partner</v>
          </cell>
          <cell r="H115" t="str">
            <v>Poland</v>
          </cell>
          <cell r="I115" t="str">
            <v>Partner</v>
          </cell>
          <cell r="M115" t="str">
            <v>A1, F2</v>
          </cell>
          <cell r="P115" t="str">
            <v>This Agreement shall regulate the mode of the early notification in the case 
of nuclear accidents and the exchange of information and experiences on peaceful 
uses of nuclear energy, radioactive waste management, and nuclear safety and 
radiation protection</v>
          </cell>
          <cell r="R115">
            <v>2005</v>
          </cell>
        </row>
        <row r="116">
          <cell r="A116">
            <v>105</v>
          </cell>
          <cell r="C116" t="str">
            <v>Czech Republic</v>
          </cell>
          <cell r="D116" t="str">
            <v>Partner</v>
          </cell>
          <cell r="H116" t="str">
            <v>France</v>
          </cell>
          <cell r="I116" t="str">
            <v>Partner</v>
          </cell>
          <cell r="M116" t="str">
            <v>A1, E3, E4</v>
          </cell>
          <cell r="P116" t="str">
            <v>The Czech and French ministers of Industry and Energy have signed an agreement to deepen cooperation on nuclear energy. The countries aim to strengthen ties related to education, research and nuclear security. "This document will enhance the exchange of talented students and leading scientists engaged in nuclear energy,"</v>
          </cell>
          <cell r="R116">
            <v>2011</v>
          </cell>
        </row>
        <row r="117">
          <cell r="A117">
            <v>106</v>
          </cell>
          <cell r="C117" t="str">
            <v>U.S.</v>
          </cell>
          <cell r="D117" t="str">
            <v>Donor</v>
          </cell>
          <cell r="G117" t="str">
            <v>Westinghouse</v>
          </cell>
          <cell r="H117" t="str">
            <v>Czech Republic</v>
          </cell>
          <cell r="I117" t="str">
            <v>Recipient</v>
          </cell>
          <cell r="L117" t="str">
            <v>CEZ Group</v>
          </cell>
          <cell r="M117" t="str">
            <v>G1, B3</v>
          </cell>
          <cell r="P117" t="str">
            <v>Westinghouse Electric Co. has reached an exclusive memorandum of understanding with a Czech company that the Cranberry Township-based Westinghouse is an important step toward building AP1000 nuclear power plants in the Czech Republic. Westinghouse said that the agreement involves construction and project management for potential work at the Temelin Nuclear Power Plant in South Bohemia.</v>
          </cell>
          <cell r="R117">
            <v>2012</v>
          </cell>
        </row>
        <row r="118">
          <cell r="A118">
            <v>107</v>
          </cell>
          <cell r="C118" t="str">
            <v>Finland</v>
          </cell>
          <cell r="D118" t="str">
            <v>Partner</v>
          </cell>
          <cell r="G118" t="str">
            <v>VTT Technical Research Centre</v>
          </cell>
          <cell r="H118" t="str">
            <v>France</v>
          </cell>
          <cell r="I118" t="str">
            <v>Partner</v>
          </cell>
          <cell r="L118" t="str">
            <v>Commissariat a l'energie atomique et aux energies alternatives</v>
          </cell>
          <cell r="M118" t="str">
            <v>F2, E1, E2, E4, A1</v>
          </cell>
          <cell r="P118" t="str">
            <v>The agreement covers radioactive waste management and spent fuel, education and training in nuclear science and technology, and information exchanges on these subjects as well as on nuclear safety.</v>
          </cell>
          <cell r="R118">
            <v>2002</v>
          </cell>
        </row>
        <row r="119">
          <cell r="A119">
            <v>108</v>
          </cell>
          <cell r="C119" t="str">
            <v>Finland</v>
          </cell>
          <cell r="D119" t="str">
            <v>Donor</v>
          </cell>
          <cell r="G119" t="str">
            <v>Finnish Radiation and Nuclear Safety Authority</v>
          </cell>
          <cell r="H119" t="str">
            <v>Saudi Arabia</v>
          </cell>
          <cell r="I119" t="str">
            <v>Recipient</v>
          </cell>
          <cell r="L119" t="str">
            <v>King Abdullah city for Atomic and Renewable Energy</v>
          </cell>
          <cell r="M119" t="str">
            <v xml:space="preserve">I1, A1, E1, </v>
          </cell>
          <cell r="P119" t="str">
            <v>STUK said it will support K.A.CARE in designing and executing required activities to establish the regulatory body and its safety oversight functions and in developing safety regulations. STUK will also provide training to the staff and give assistance in the recruitment process.</v>
          </cell>
          <cell r="R119">
            <v>2014</v>
          </cell>
        </row>
        <row r="120">
          <cell r="A120">
            <v>109</v>
          </cell>
          <cell r="C120" t="str">
            <v>Finland</v>
          </cell>
          <cell r="D120" t="str">
            <v>Partner</v>
          </cell>
          <cell r="G120" t="str">
            <v>Finnish Radiation and Nuclear Safety Authority</v>
          </cell>
          <cell r="H120" t="str">
            <v>UAE</v>
          </cell>
          <cell r="I120" t="str">
            <v>Partner</v>
          </cell>
          <cell r="L120" t="str">
            <v>UAE Federal Authority for Nuclear Regulation</v>
          </cell>
          <cell r="M120" t="str">
            <v>A1, I1, E2, E4, E1</v>
          </cell>
          <cell r="P120" t="str">
            <v>The Federal Authority for Nuclear Regulation (FANR) and Finland’s Radiation and Nuclear Safety Authority (STUK) signed an agreement today in Abu Dhabi allowing the two regulators to cooperate in the areas of radiation safety, nuclear safety, security and safeguards. The two nuclear regulatory bodies will exchange information, experience, staff and technology related to ensuring the safe, secure and peaceful uses of nuclear applications.</v>
          </cell>
          <cell r="R120">
            <v>2011</v>
          </cell>
        </row>
        <row r="121">
          <cell r="A121">
            <v>110</v>
          </cell>
          <cell r="C121" t="str">
            <v>Finland</v>
          </cell>
          <cell r="D121" t="str">
            <v>Partner</v>
          </cell>
          <cell r="H121" t="str">
            <v>Korea</v>
          </cell>
          <cell r="I121" t="str">
            <v>Partner</v>
          </cell>
          <cell r="M121" t="str">
            <v>A1, F2, E2</v>
          </cell>
          <cell r="P121" t="str">
            <v xml:space="preserve">South Korean prime minister Chung Hong-won and Finnish prime minister Jyrki Katainen witnessed the signing of a bilateral agreement on cooperation in nuclear energy in Helsinki. In a press conference immediately after the signing ceremony, Katainen highlighted "nuclear safety, nuclear waste treatment and nuclear know-how" as areas where the two countries could work together more in future. </v>
          </cell>
          <cell r="R121">
            <v>2013</v>
          </cell>
        </row>
        <row r="122">
          <cell r="A122">
            <v>111</v>
          </cell>
          <cell r="C122" t="str">
            <v>Finland</v>
          </cell>
          <cell r="D122" t="str">
            <v>Partner</v>
          </cell>
          <cell r="G122" t="str">
            <v>Finnish Ministry of Economy</v>
          </cell>
          <cell r="H122" t="str">
            <v>Russia</v>
          </cell>
          <cell r="I122" t="str">
            <v>Partner</v>
          </cell>
          <cell r="L122" t="str">
            <v>Rosatom</v>
          </cell>
          <cell r="M122" t="str">
            <v>A1, E3, E4, I1</v>
          </cell>
          <cell r="P122" t="str">
            <v xml:space="preserve">In the agreement Finland and Russia commit themselves to cooperate in certain areas which include research into nuclear energy, nuclear reactors and their use in energy production, nuclear safety, radiation protection, and environmental protection. The agreement also contains stipulations on what confidential information is to be shared in connection with the cooperation. A key feature of the new agreement is that is resolves issues related to liability for damages from nuclear accidents. Finland is party to the OECD-sponsored Paris Convention on nuclear liability, while Russia adheres to the IAEA-sponsored Vienna Convention. The new accord stipulates that both international treaties are reciprocally applicable between Finland and Russia. </v>
          </cell>
          <cell r="R122">
            <v>2014</v>
          </cell>
        </row>
        <row r="123">
          <cell r="A123">
            <v>112</v>
          </cell>
          <cell r="C123" t="str">
            <v>France</v>
          </cell>
          <cell r="D123" t="str">
            <v>Partner</v>
          </cell>
          <cell r="H123" t="str">
            <v>India</v>
          </cell>
          <cell r="I123" t="str">
            <v>Partner</v>
          </cell>
          <cell r="M123" t="str">
            <v>E3, E1, F2, A1</v>
          </cell>
          <cell r="P123" t="str">
            <v>Agreement in nuclear areas such as research and training, nuclear safety, waste management</v>
          </cell>
          <cell r="R123">
            <v>2010</v>
          </cell>
        </row>
        <row r="124">
          <cell r="A124">
            <v>113</v>
          </cell>
          <cell r="C124" t="str">
            <v>France</v>
          </cell>
          <cell r="D124" t="str">
            <v>Donor</v>
          </cell>
          <cell r="G124" t="str">
            <v>Areva</v>
          </cell>
          <cell r="H124" t="str">
            <v>India</v>
          </cell>
          <cell r="I124" t="str">
            <v>Recipient</v>
          </cell>
          <cell r="L124" t="str">
            <v>Nuclear Power Corporation of India Limited</v>
          </cell>
          <cell r="M124" t="str">
            <v>B3</v>
          </cell>
          <cell r="P124" t="str">
            <v>Agreement between Nuclear Power Corporation of India Limited (NPCIL) and French company Areva has been signed for construction of nuclear power plant (NPP) units in Jaitapur in Maharashtra.</v>
          </cell>
          <cell r="R124">
            <v>2010</v>
          </cell>
        </row>
        <row r="125">
          <cell r="A125">
            <v>114</v>
          </cell>
          <cell r="C125" t="str">
            <v>France</v>
          </cell>
          <cell r="D125" t="str">
            <v>Partner</v>
          </cell>
          <cell r="H125" t="str">
            <v>India</v>
          </cell>
          <cell r="I125" t="str">
            <v>Partner</v>
          </cell>
          <cell r="M125" t="str">
            <v>E4</v>
          </cell>
          <cell r="P125" t="str">
            <v>Agreement on 'Protection of Confidentiality of Technical Data and Information Relating to Cooperation in the Peaceful Uses of Nuclear Energy'</v>
          </cell>
          <cell r="R125">
            <v>2010</v>
          </cell>
        </row>
        <row r="126">
          <cell r="A126">
            <v>115</v>
          </cell>
          <cell r="C126" t="str">
            <v>France</v>
          </cell>
          <cell r="D126" t="str">
            <v>Partner</v>
          </cell>
          <cell r="G126" t="str">
            <v>Commissariat a l'energie atomique et aux energies alternatives</v>
          </cell>
          <cell r="H126" t="str">
            <v>India</v>
          </cell>
          <cell r="I126" t="str">
            <v>Partner</v>
          </cell>
          <cell r="L126" t="str">
            <v>India's Department of Atomic Energy</v>
          </cell>
          <cell r="M126" t="str">
            <v>E2</v>
          </cell>
          <cell r="P126" t="str">
            <v>Cooperation agreement between the Department of Atomic Energy (DAE) and France's atomic energy commission the Commissariat A L'energie Atomique Et Aux Energies Alternatives(CEA) was signed for engagement in the field of nuclear science and technology.</v>
          </cell>
          <cell r="R126">
            <v>2010</v>
          </cell>
        </row>
        <row r="127">
          <cell r="A127">
            <v>116</v>
          </cell>
          <cell r="C127" t="str">
            <v>France</v>
          </cell>
          <cell r="D127" t="str">
            <v>Donor</v>
          </cell>
          <cell r="G127" t="str">
            <v>French Atomic Energy Commission</v>
          </cell>
          <cell r="H127" t="str">
            <v>Kuwait</v>
          </cell>
          <cell r="I127" t="str">
            <v>Recipient</v>
          </cell>
          <cell r="M127" t="str">
            <v>D3, E2, E1, E4</v>
          </cell>
          <cell r="P127" t="str">
            <v>The 20-year agreement allows the "supply of nuclear material, equipment and facilities" and is subject to international treaties. It also envisions training, exchange of technology information and research</v>
          </cell>
          <cell r="R127">
            <v>2010</v>
          </cell>
        </row>
        <row r="128">
          <cell r="A128">
            <v>117</v>
          </cell>
          <cell r="C128" t="str">
            <v>France</v>
          </cell>
          <cell r="D128" t="str">
            <v>Donor</v>
          </cell>
          <cell r="H128" t="str">
            <v>Saudi Arabia</v>
          </cell>
          <cell r="I128" t="str">
            <v>Recipient</v>
          </cell>
          <cell r="M128" t="str">
            <v>G2, E2</v>
          </cell>
          <cell r="P128" t="str">
            <v>"Allows institutions in both countries to enhance cooperation in the fields of production, use, and transfer of knowledge of peaceful uses of nuclear energy".</v>
          </cell>
          <cell r="R128">
            <v>2011</v>
          </cell>
        </row>
        <row r="129">
          <cell r="A129">
            <v>118</v>
          </cell>
          <cell r="C129" t="str">
            <v>France</v>
          </cell>
          <cell r="D129" t="str">
            <v>Donor</v>
          </cell>
          <cell r="G129" t="str">
            <v>Electricite de France</v>
          </cell>
          <cell r="H129" t="str">
            <v>Saudi Arabia</v>
          </cell>
          <cell r="I129" t="str">
            <v>Recipient</v>
          </cell>
          <cell r="L129" t="str">
            <v>Saudi Arabia's National Institute of Technology</v>
          </cell>
          <cell r="M129" t="str">
            <v>E1</v>
          </cell>
          <cell r="P129" t="str">
            <v>French nuclear giants Areva and EDF are to help train workers for Saudi Arabia's planned nuclear power industry. The two French companies have signed a cooperation agreement with Saudi Arabia's National Institute of Technology "with the aim of contributing to the development of technical nuclear skills in Saudi Arabia.</v>
          </cell>
          <cell r="R129">
            <v>2013</v>
          </cell>
        </row>
        <row r="130">
          <cell r="A130">
            <v>119</v>
          </cell>
          <cell r="C130" t="str">
            <v>France</v>
          </cell>
          <cell r="D130" t="str">
            <v>Partner</v>
          </cell>
          <cell r="H130" t="str">
            <v>Russia</v>
          </cell>
          <cell r="I130" t="str">
            <v>Partner</v>
          </cell>
          <cell r="M130" t="str">
            <v>G2, A1, I1</v>
          </cell>
          <cell r="P130" t="str">
            <v>The government of the French Republic and the government of the Russian Federation have made nuclear safety one of the very top priorities of their respective states’ nuclear policy. The governments of the two countries welcome the adoption in September 2011 of the IAEA Action Plan on Nuclear Safety and support its implementation. The government of the French Republic and the government of the Russian Federation attach very special importance to reinforcing standards and good practice in safety, training and crisis prevention and management. Issues relating to regulation of the safety of nuclear facilities at all stages of their life cycle, to supervision of the safety of radioactive waste and spent fuel management, and to assistance to countries wishing to use civilian nuclear energy, so that they may develop regulatory authorities for safety and radiation protection. The government of the French Republic and the government of the Russian Federation encourage their industrial groups to forge lasting and mutually advantageous partnerships.</v>
          </cell>
          <cell r="R130">
            <v>2011</v>
          </cell>
        </row>
        <row r="131">
          <cell r="A131">
            <v>120</v>
          </cell>
          <cell r="C131" t="str">
            <v>France</v>
          </cell>
          <cell r="D131" t="str">
            <v>Partner</v>
          </cell>
          <cell r="G131" t="str">
            <v>Areva</v>
          </cell>
          <cell r="H131" t="str">
            <v>China</v>
          </cell>
          <cell r="I131" t="str">
            <v>Partner</v>
          </cell>
          <cell r="L131" t="str">
            <v>China National Nuclear Corporation</v>
          </cell>
          <cell r="M131" t="str">
            <v>E6</v>
          </cell>
          <cell r="P131" t="str">
            <v>Letter of intent in front-end fuel cycle activities with China National Nuclear Corporation (CNNC) on a joint venture to develop a zirconium facility</v>
          </cell>
          <cell r="R131">
            <v>2013</v>
          </cell>
        </row>
        <row r="132">
          <cell r="A132">
            <v>121.1</v>
          </cell>
          <cell r="C132" t="str">
            <v>France</v>
          </cell>
          <cell r="D132" t="str">
            <v>Donor</v>
          </cell>
          <cell r="G132" t="str">
            <v>Areva</v>
          </cell>
          <cell r="H132" t="str">
            <v>China</v>
          </cell>
          <cell r="I132" t="str">
            <v>Recipient</v>
          </cell>
          <cell r="M132" t="str">
            <v>E2, B5</v>
          </cell>
          <cell r="P132" t="str">
            <v>A contract in a consortium with Siemens to supply instrumentation and control (I&amp;C) systems for Fuqing units 5 and 6</v>
          </cell>
          <cell r="R132">
            <v>2013</v>
          </cell>
        </row>
        <row r="133">
          <cell r="A133">
            <v>121.2</v>
          </cell>
          <cell r="C133" t="str">
            <v>France</v>
          </cell>
          <cell r="D133" t="str">
            <v>Partner</v>
          </cell>
          <cell r="G133" t="str">
            <v>Areva</v>
          </cell>
          <cell r="H133" t="str">
            <v>Germany</v>
          </cell>
          <cell r="I133" t="str">
            <v>Partner</v>
          </cell>
          <cell r="L133" t="str">
            <v>Siemens</v>
          </cell>
          <cell r="M133" t="str">
            <v>E2, B5</v>
          </cell>
          <cell r="P133" t="str">
            <v>A contract in a consortium with Siemens to supply instrumentation and control (I&amp;C) systems for Fuqing units 5 and 6</v>
          </cell>
          <cell r="R133">
            <v>2013</v>
          </cell>
        </row>
        <row r="134">
          <cell r="A134">
            <v>121.3</v>
          </cell>
          <cell r="C134" t="str">
            <v>Germany</v>
          </cell>
          <cell r="D134" t="str">
            <v>Donor</v>
          </cell>
          <cell r="G134" t="str">
            <v>Siemens</v>
          </cell>
          <cell r="H134" t="str">
            <v>China</v>
          </cell>
          <cell r="I134" t="str">
            <v>Recipient</v>
          </cell>
          <cell r="M134" t="str">
            <v>E2, B5</v>
          </cell>
          <cell r="P134" t="str">
            <v>A contract in a consortium with Siemens to supply instrumentation and control (I&amp;C) systems for Fuqing units 5 and 6</v>
          </cell>
          <cell r="R134">
            <v>2013</v>
          </cell>
        </row>
        <row r="135">
          <cell r="A135">
            <v>122</v>
          </cell>
          <cell r="C135" t="str">
            <v>France</v>
          </cell>
          <cell r="D135" t="str">
            <v>Donor</v>
          </cell>
          <cell r="H135" t="str">
            <v>Poland</v>
          </cell>
          <cell r="I135" t="str">
            <v>Recipient</v>
          </cell>
          <cell r="M135" t="str">
            <v>E1, E3, E4</v>
          </cell>
          <cell r="P135" t="str">
            <v>Poland and France agreed to encourage cooperation in training and research and development in the field of nuclear. The two countries noted the satisfactory conclusion of an agreement between France's Atomic Energy Commission (CEA) and a consortium of Polish research institutes. Under that agreement, a training program was recently launched in France for Polish universities. In addition, Agence France Nucléaire International (AFNI) has held discussions with Polish authorities about creating the best system for training personnel for the Polish nuclear energy industry. France has agreed to provide technical assistance to state-owned utility Polska Grupa Energetyczna SA PGE in bringing a nuclear power plant into operation by 2020, as mandated by the government in its energy policy.</v>
          </cell>
          <cell r="R135">
            <v>2009</v>
          </cell>
        </row>
        <row r="136">
          <cell r="A136">
            <v>123.1</v>
          </cell>
          <cell r="C136" t="str">
            <v>France</v>
          </cell>
          <cell r="D136" t="str">
            <v>Donor</v>
          </cell>
          <cell r="G136" t="str">
            <v>Areva</v>
          </cell>
          <cell r="H136" t="str">
            <v>Turkey</v>
          </cell>
          <cell r="I136" t="str">
            <v>Recipient</v>
          </cell>
          <cell r="M136" t="str">
            <v>B3, G2</v>
          </cell>
          <cell r="P136" t="str">
            <v>In the talks, Moscovici said France hopes to strengthen cooperative relations with Japan in nuclear power given that a joint venture between Japan's Mitsubishi Heavy Industries Ltd. and France's Areva SA is pursuing the project to build a nuclear power plant in Turkey. Also on expanding business into Africa, Moscovici said France hopes to work with Japan, noting that his country has some experience in the continent, according to the officials.</v>
          </cell>
          <cell r="R136">
            <v>2014</v>
          </cell>
        </row>
        <row r="137">
          <cell r="A137">
            <v>123.2</v>
          </cell>
          <cell r="C137" t="str">
            <v>Japan</v>
          </cell>
          <cell r="D137" t="str">
            <v>Donor</v>
          </cell>
          <cell r="G137" t="str">
            <v>Mitsubishi Heavy Industries</v>
          </cell>
          <cell r="H137" t="str">
            <v>Turkey</v>
          </cell>
          <cell r="I137" t="str">
            <v>Recipient</v>
          </cell>
          <cell r="M137" t="str">
            <v>B3, G2</v>
          </cell>
          <cell r="P137" t="str">
            <v>In the talks, Moscovici said France hopes to strengthen cooperative relations with Japan in nuclear power given that a joint venture between Japan's Mitsubishi Heavy Industries Ltd. and France's Areva SA is pursuing the project to build a nuclear power plant in Turkey. Also on expanding business into Africa, Moscovici said France hopes to work with Japan, noting that his country has some experience in the continent, according to the officials.</v>
          </cell>
          <cell r="R137">
            <v>2014</v>
          </cell>
        </row>
        <row r="138">
          <cell r="A138">
            <v>123.3</v>
          </cell>
          <cell r="C138" t="str">
            <v>France</v>
          </cell>
          <cell r="D138" t="str">
            <v>Partner</v>
          </cell>
          <cell r="G138" t="str">
            <v>Areva</v>
          </cell>
          <cell r="H138" t="str">
            <v>Japan</v>
          </cell>
          <cell r="I138" t="str">
            <v>Partner</v>
          </cell>
          <cell r="L138" t="str">
            <v>Mitsubishi Heavy Industries</v>
          </cell>
          <cell r="M138" t="str">
            <v>B3, G2</v>
          </cell>
          <cell r="P138" t="str">
            <v>In the talks, Moscovici said France hopes to strengthen cooperative relations with Japan in nuclear power given that a joint venture between Japan's Mitsubishi Heavy Industries Ltd. and France's Areva SA is pursuing the project to build a nuclear power plant in Turkey. Also on expanding business into Africa, Moscovici said France hopes to work with Japan, noting that his country has some experience in the continent, according to the officials.</v>
          </cell>
          <cell r="R138">
            <v>2014</v>
          </cell>
        </row>
        <row r="139">
          <cell r="A139">
            <v>124</v>
          </cell>
          <cell r="C139" t="str">
            <v>France</v>
          </cell>
          <cell r="D139" t="str">
            <v>Partner</v>
          </cell>
          <cell r="H139" t="str">
            <v>UK</v>
          </cell>
          <cell r="I139" t="str">
            <v>Partner</v>
          </cell>
          <cell r="M139" t="str">
            <v>G3, B3, E1</v>
          </cell>
          <cell r="P139" t="str">
            <v>UK and France sign declaration on nuclear energy and agree cooperation on ambitious climate change action. The declaration paves the way for the two Governments to collaborate on constructing new nuclear power stations, to maximise opportunities for SMEs in nuclear supply-chains and to fund joint training and skills centres.</v>
          </cell>
          <cell r="R139">
            <v>2014</v>
          </cell>
        </row>
        <row r="140">
          <cell r="A140">
            <v>125</v>
          </cell>
          <cell r="C140" t="str">
            <v>Mongolia</v>
          </cell>
          <cell r="D140" t="str">
            <v>Donor</v>
          </cell>
          <cell r="G140" t="str">
            <v>Mon-Atom</v>
          </cell>
          <cell r="H140" t="str">
            <v>France</v>
          </cell>
          <cell r="I140" t="str">
            <v>Recipient</v>
          </cell>
          <cell r="L140" t="str">
            <v>Areva</v>
          </cell>
          <cell r="M140" t="str">
            <v>K1</v>
          </cell>
          <cell r="P140" t="str">
            <v>An agreement was signed between Areva Mongol LLC and Mon-Atom to develop uranium mines in Mongolia and to create the company Areva Mines LLC, 66% owned by Areva and 34% owned by Mon-Atom.</v>
          </cell>
          <cell r="R140">
            <v>2013</v>
          </cell>
        </row>
        <row r="141">
          <cell r="A141">
            <v>126</v>
          </cell>
          <cell r="C141" t="str">
            <v>France</v>
          </cell>
          <cell r="D141" t="str">
            <v>Donor</v>
          </cell>
          <cell r="H141" t="str">
            <v>Senegal</v>
          </cell>
          <cell r="I141" t="str">
            <v>Recipient</v>
          </cell>
          <cell r="M141" t="str">
            <v>B3, G2</v>
          </cell>
          <cell r="P141" t="str">
            <v xml:space="preserve">Senegal is preparing to build a nuclear power plant with French help. </v>
          </cell>
          <cell r="R141">
            <v>2010</v>
          </cell>
        </row>
        <row r="142">
          <cell r="A142">
            <v>127</v>
          </cell>
          <cell r="C142" t="str">
            <v>France</v>
          </cell>
          <cell r="D142" t="str">
            <v>Donor</v>
          </cell>
          <cell r="H142" t="str">
            <v>Morocco</v>
          </cell>
          <cell r="I142" t="str">
            <v>Recipient</v>
          </cell>
          <cell r="M142" t="str">
            <v>E1</v>
          </cell>
          <cell r="P142" t="str">
            <v>France signed a cooperation accord with Morocco to help the north African country advance its plans to build a nuclear power plant. French Prime Minister Francois Fillon said the agreement was "not a commercial deal to build a nuclear reactor" but rather a "framework accord that will help Morocco prepare its entry into the field of nuclear energy."</v>
          </cell>
          <cell r="R142">
            <v>2010</v>
          </cell>
        </row>
        <row r="143">
          <cell r="A143">
            <v>128</v>
          </cell>
          <cell r="C143" t="str">
            <v>Germany</v>
          </cell>
          <cell r="D143" t="str">
            <v>Donor</v>
          </cell>
          <cell r="G143" t="str">
            <v>Howaldtswerke-Deutsche Werft GmbH</v>
          </cell>
          <cell r="H143" t="str">
            <v>Israel</v>
          </cell>
          <cell r="I143" t="str">
            <v>Recipient</v>
          </cell>
          <cell r="M143" t="str">
            <v>H</v>
          </cell>
          <cell r="P143" t="str">
            <v>According to extensive research carried out by the magazine, Israel is equipping submarines that were built in the northern German city of Kiel and largely paid for by the German government with nuclear-tipped cruise missiles. The missiles can be launched using a previously secret hydraulic ejection system. The submarines are built by the German shipyard HDW in Kiel. Three submarines have already been delivered to Israel, and three more will be delivered by 2017. In addition, Israel is considering ordering its seventh, eighth and ninth submarines from Germany.</v>
          </cell>
          <cell r="R143">
            <v>2012</v>
          </cell>
        </row>
        <row r="144">
          <cell r="A144">
            <v>129</v>
          </cell>
          <cell r="C144" t="str">
            <v>Germany</v>
          </cell>
          <cell r="D144" t="str">
            <v>Partner</v>
          </cell>
          <cell r="G144" t="str">
            <v>Siemens</v>
          </cell>
          <cell r="H144" t="str">
            <v>Russia</v>
          </cell>
          <cell r="I144" t="str">
            <v>Partner</v>
          </cell>
          <cell r="L144" t="str">
            <v>Rosatom</v>
          </cell>
          <cell r="M144" t="str">
            <v>G3, B3</v>
          </cell>
          <cell r="P144" t="str">
            <v>German industrial group Siemens is preparing to sign a nuclear cooperation deal with Russia to tap a growing global market for building nuclear power plants. It has previously confined itself to supplying conventional technology for nuclear plants, such as turbines and process control technology.</v>
          </cell>
          <cell r="R144">
            <v>2009</v>
          </cell>
        </row>
        <row r="145">
          <cell r="A145">
            <v>130</v>
          </cell>
          <cell r="C145" t="str">
            <v>Germany</v>
          </cell>
          <cell r="D145" t="str">
            <v>Partner</v>
          </cell>
          <cell r="H145" t="str">
            <v>India</v>
          </cell>
          <cell r="I145" t="str">
            <v>Partner</v>
          </cell>
          <cell r="M145" t="str">
            <v>G2, J</v>
          </cell>
          <cell r="P145" t="str">
            <v>Possibility of civil nuclear cooperation</v>
          </cell>
          <cell r="R145">
            <v>2012</v>
          </cell>
        </row>
        <row r="146">
          <cell r="A146">
            <v>131</v>
          </cell>
          <cell r="C146" t="str">
            <v>Germany</v>
          </cell>
          <cell r="D146" t="str">
            <v>Partner</v>
          </cell>
          <cell r="G146" t="str">
            <v>German Reactor Safety Authority</v>
          </cell>
          <cell r="H146" t="str">
            <v>Jordan</v>
          </cell>
          <cell r="I146" t="str">
            <v>Partner</v>
          </cell>
          <cell r="L146" t="str">
            <v>Jordan Nuclear Regulatory Commission</v>
          </cell>
          <cell r="M146" t="str">
            <v>G2, A1, A2</v>
          </cell>
          <cell r="P146" t="str">
            <v>Jordan Nuclear Regulatory Commission (JNRC) President Jamal Sharaf will Monday discuss nuclear cooperation with German officials.  During JNRC President visit to Germany, he will be acknowledged on security measures in the German nuclear facilities in preparation for bilateral cooperation in the field of nuclear safety ad control. A delegation from the German Reactor Safety Authority (GRS) has visited JNRC last June and was briefed on the kingdom's needs in the field of nuclear safety. The German team pledged to provide the commission with expertise and laboratory equipment needed to combat trafficking of nuclear and other radioactive materials.</v>
          </cell>
          <cell r="R146">
            <v>2013</v>
          </cell>
        </row>
        <row r="147">
          <cell r="A147">
            <v>132</v>
          </cell>
          <cell r="C147" t="str">
            <v>Hungary</v>
          </cell>
          <cell r="D147" t="str">
            <v>Partner</v>
          </cell>
          <cell r="G147" t="str">
            <v>Mecsekerc</v>
          </cell>
          <cell r="H147" t="str">
            <v>Australia</v>
          </cell>
          <cell r="I147" t="str">
            <v>Partner</v>
          </cell>
          <cell r="L147" t="str">
            <v>Wildhorse Energy</v>
          </cell>
          <cell r="M147" t="str">
            <v>K1</v>
          </cell>
          <cell r="P147" t="str">
            <v xml:space="preserve">Australian company Wildhorse Energy Ltd joined with state-owned Mecsekérc to assess the feasibility of restarting uranium mining at Mecsek Hills.This led to an agreement with Mecsekérc and Mecsek‐Öko signed in October 2009 which covered all of the uranium resources in the Mecsek region over some 72 sq kmb. </v>
          </cell>
          <cell r="R147">
            <v>2009</v>
          </cell>
        </row>
        <row r="148">
          <cell r="A148">
            <v>133</v>
          </cell>
          <cell r="C148" t="str">
            <v>Hungary</v>
          </cell>
          <cell r="D148" t="str">
            <v>Partner</v>
          </cell>
          <cell r="G148" t="str">
            <v>Mecsekerc</v>
          </cell>
          <cell r="H148" t="str">
            <v>Australia</v>
          </cell>
          <cell r="I148" t="str">
            <v>Partner</v>
          </cell>
          <cell r="L148" t="str">
            <v>Wildhorse Energy</v>
          </cell>
          <cell r="M148" t="str">
            <v>K1</v>
          </cell>
          <cell r="P148" t="str">
            <v>A further joint venture agreement with both government-owned groups was signed early in 2012, bringing Mecsek‐Öko's MML-E licence (the former uranium mine area) together with Wildhorse's Pecs licence to give combined JORC-compliant inferred resource of 30,000 tU at 0.061%U.</v>
          </cell>
          <cell r="R148">
            <v>2009</v>
          </cell>
        </row>
        <row r="149">
          <cell r="A149">
            <v>134</v>
          </cell>
          <cell r="C149" t="str">
            <v>Hungary</v>
          </cell>
          <cell r="D149" t="str">
            <v>Partner</v>
          </cell>
          <cell r="H149" t="str">
            <v>Korea</v>
          </cell>
          <cell r="I149" t="str">
            <v>Partner</v>
          </cell>
          <cell r="M149" t="str">
            <v>J</v>
          </cell>
          <cell r="P149" t="str">
            <v>Nuclear cooperation agreement with South Korea was signed in October 2013</v>
          </cell>
          <cell r="R149">
            <v>2013</v>
          </cell>
        </row>
        <row r="150">
          <cell r="A150">
            <v>135</v>
          </cell>
          <cell r="C150" t="str">
            <v>Hungary</v>
          </cell>
          <cell r="D150" t="str">
            <v>Donor</v>
          </cell>
          <cell r="H150" t="str">
            <v>Vietnam</v>
          </cell>
          <cell r="I150" t="str">
            <v>Recipient</v>
          </cell>
          <cell r="M150" t="str">
            <v>E1, G2</v>
          </cell>
          <cell r="P150" t="str">
            <v>Hungary and Vietnam are expanding their cooperation in the area of nuclear energy, President János Áder said after talks with his Vietnamese counterpart Truong Tan Sang in Budapest yesterday. In the coming years, almost 2,000 Vietnamese experts will be trained with the help of Hungarian engineers, Áder said. Vietnam wants to put its own nuclear power plant into operation by 2020.</v>
          </cell>
          <cell r="R150">
            <v>2013</v>
          </cell>
        </row>
        <row r="151">
          <cell r="A151">
            <v>136</v>
          </cell>
          <cell r="C151" t="str">
            <v>Russia</v>
          </cell>
          <cell r="D151" t="str">
            <v>Donor</v>
          </cell>
          <cell r="G151" t="str">
            <v>Rosatom</v>
          </cell>
          <cell r="H151" t="str">
            <v>Hungary</v>
          </cell>
          <cell r="I151" t="str">
            <v>Recipient</v>
          </cell>
          <cell r="M151" t="str">
            <v>C1, B1, B3</v>
          </cell>
          <cell r="P151" t="str">
            <v>The government signed an agreement with Rosatom to build two reactors at Paks, with Russia providing 80% of the finance. The government said that the EU had already approved a draft plan for building the units of up to 1200 MWe each, at a likely cost of around EUR 10-12 billion.</v>
          </cell>
          <cell r="R151">
            <v>2014</v>
          </cell>
        </row>
        <row r="152">
          <cell r="A152">
            <v>137</v>
          </cell>
          <cell r="C152" t="str">
            <v>Hungary</v>
          </cell>
          <cell r="D152" t="str">
            <v>Partner</v>
          </cell>
          <cell r="H152" t="str">
            <v>China</v>
          </cell>
          <cell r="I152" t="str">
            <v>Partner</v>
          </cell>
          <cell r="M152" t="str">
            <v>G2</v>
          </cell>
          <cell r="P152" t="str">
            <v xml:space="preserve">Actively discuss nuclear power cooperation with the potential involvement of a third party. </v>
          </cell>
          <cell r="R152">
            <v>2014</v>
          </cell>
        </row>
        <row r="153">
          <cell r="A153">
            <v>138</v>
          </cell>
          <cell r="C153" t="str">
            <v>Hungary</v>
          </cell>
          <cell r="D153" t="str">
            <v>Partner</v>
          </cell>
          <cell r="H153" t="str">
            <v>Pakistan</v>
          </cell>
          <cell r="I153" t="str">
            <v>Partner</v>
          </cell>
          <cell r="M153" t="str">
            <v>G2</v>
          </cell>
          <cell r="P153" t="str">
            <v xml:space="preserve">Pakistan and Hungary have agreed to discuss cooperation in civil nuclear energy. </v>
          </cell>
          <cell r="R153">
            <v>2006</v>
          </cell>
        </row>
        <row r="154">
          <cell r="A154">
            <v>139</v>
          </cell>
          <cell r="C154" t="str">
            <v>Hungary</v>
          </cell>
          <cell r="D154" t="str">
            <v>Partner</v>
          </cell>
          <cell r="H154" t="str">
            <v>Kazakhstan</v>
          </cell>
          <cell r="I154" t="str">
            <v>Partner</v>
          </cell>
          <cell r="M154" t="str">
            <v>G2</v>
          </cell>
          <cell r="P154" t="str">
            <v>The two sides noted existing bilateral cooperation in the field of energy and expressed a desire to increase that cooperation. They also noted that, in addition to fossil fuels, the two countries are focusing on developing cooperation in nuclear and renewable energy sources.</v>
          </cell>
          <cell r="R154">
            <v>2014</v>
          </cell>
        </row>
        <row r="155">
          <cell r="A155">
            <v>140</v>
          </cell>
          <cell r="C155" t="str">
            <v>U.S.</v>
          </cell>
          <cell r="D155" t="str">
            <v>Donor</v>
          </cell>
          <cell r="H155" t="str">
            <v>India</v>
          </cell>
          <cell r="I155" t="str">
            <v>Recipient</v>
          </cell>
          <cell r="M155" t="str">
            <v>I1</v>
          </cell>
          <cell r="P155" t="str">
            <v>This agreement and the subsequent endorsement of India's case by the Nuclear Suppliers Group (NSG) enabled India to engage in international nuclear trade. In return, New Delhi agreed to allow safeguards on a select number of its nuclear facilities that are classified as "civilian" in purpose. The remaining "military" facilities remain off-limits to international inspectors.</v>
          </cell>
          <cell r="R155">
            <v>2005</v>
          </cell>
        </row>
        <row r="156">
          <cell r="A156">
            <v>141</v>
          </cell>
          <cell r="C156" t="str">
            <v>Russia</v>
          </cell>
          <cell r="D156" t="str">
            <v>Donor</v>
          </cell>
          <cell r="H156" t="str">
            <v>India</v>
          </cell>
          <cell r="I156" t="str">
            <v>Recipient</v>
          </cell>
          <cell r="M156" t="str">
            <v>G1, C1, B3</v>
          </cell>
          <cell r="P156" t="str">
            <v>A memorandum of understanding was signed for Russia to build four more  PWR types (1000 MWe units).</v>
          </cell>
          <cell r="R156">
            <v>2007</v>
          </cell>
        </row>
        <row r="157">
          <cell r="A157">
            <v>142.1</v>
          </cell>
          <cell r="C157" t="str">
            <v>Russia</v>
          </cell>
          <cell r="D157" t="str">
            <v>Donor</v>
          </cell>
          <cell r="G157" t="str">
            <v>Rosatom</v>
          </cell>
          <cell r="H157" t="str">
            <v>India</v>
          </cell>
          <cell r="I157" t="str">
            <v>Recipient</v>
          </cell>
          <cell r="M157" t="str">
            <v>D2, C2</v>
          </cell>
          <cell r="P157" t="str">
            <v>Russia's Rosatom had contracted to supply uranium for power generation. The Russian agreement was to provide fuel for PHWRs as well as the two small Tarapur reactors.</v>
          </cell>
          <cell r="R157">
            <v>2008</v>
          </cell>
        </row>
        <row r="158">
          <cell r="A158">
            <v>142.19999999999999</v>
          </cell>
          <cell r="C158" t="str">
            <v>France</v>
          </cell>
          <cell r="D158" t="str">
            <v>Donor</v>
          </cell>
          <cell r="G158" t="str">
            <v>Areva</v>
          </cell>
          <cell r="H158" t="str">
            <v>India</v>
          </cell>
          <cell r="I158" t="str">
            <v>Recipient</v>
          </cell>
          <cell r="M158" t="str">
            <v>D2</v>
          </cell>
          <cell r="P158" t="str">
            <v>Russia's Rosatom and Areva from France had contracted to supply uranium for power generation.</v>
          </cell>
          <cell r="R158">
            <v>2008</v>
          </cell>
        </row>
        <row r="159">
          <cell r="A159">
            <v>142.30000000000001</v>
          </cell>
          <cell r="C159" t="str">
            <v>France</v>
          </cell>
          <cell r="D159" t="str">
            <v>Partner</v>
          </cell>
          <cell r="G159" t="str">
            <v>Areva</v>
          </cell>
          <cell r="H159" t="str">
            <v>Russia</v>
          </cell>
          <cell r="I159" t="str">
            <v>Partner</v>
          </cell>
          <cell r="L159" t="str">
            <v>Rosatom</v>
          </cell>
          <cell r="M159" t="str">
            <v>D2</v>
          </cell>
          <cell r="P159" t="str">
            <v>Russia's Rosatom and Areva from France had contracted to supply uranium for power generation.</v>
          </cell>
          <cell r="R159">
            <v>2008</v>
          </cell>
        </row>
        <row r="160">
          <cell r="A160">
            <v>143</v>
          </cell>
          <cell r="C160" t="str">
            <v>Russia</v>
          </cell>
          <cell r="D160" t="str">
            <v>Donor</v>
          </cell>
          <cell r="G160" t="str">
            <v>TVEL</v>
          </cell>
          <cell r="H160" t="str">
            <v>India</v>
          </cell>
          <cell r="I160" t="str">
            <v>Recipient</v>
          </cell>
          <cell r="M160" t="str">
            <v>D2</v>
          </cell>
          <cell r="P160" t="str">
            <v>A contract was signed with TVEL to supply 2000 tonnes of natural uranium fuel pellets for PHWRs over ten years, costing $780 million, and 58 tonnes of low-enriched fuel pellets for the Tarapur reactors</v>
          </cell>
          <cell r="R160">
            <v>2009</v>
          </cell>
        </row>
        <row r="161">
          <cell r="A161">
            <v>144</v>
          </cell>
          <cell r="C161" t="str">
            <v>Kazakhstan</v>
          </cell>
          <cell r="D161" t="str">
            <v>Donor</v>
          </cell>
          <cell r="G161" t="str">
            <v>Kazatomprom</v>
          </cell>
          <cell r="H161" t="str">
            <v>India</v>
          </cell>
          <cell r="I161" t="str">
            <v>Recipient</v>
          </cell>
          <cell r="L161" t="str">
            <v>Nuclear Power Corporation of India Limited</v>
          </cell>
          <cell r="M161" t="str">
            <v>G1, K2, I2, D3</v>
          </cell>
          <cell r="P161" t="str">
            <v>NPCIL signed a memorandum of understanding with Kazatomprom for supply of 2100 tonnes of uranium concentrate over six years and a feasibility study on building Indian PHWR reactors in Kazakhstan. March 2013 both countries agreed to extend the civil nuclear cooperation agreement past 2014</v>
          </cell>
          <cell r="R161">
            <v>2009</v>
          </cell>
        </row>
        <row r="162">
          <cell r="A162">
            <v>145</v>
          </cell>
          <cell r="C162" t="str">
            <v>France</v>
          </cell>
          <cell r="D162" t="str">
            <v>Donor</v>
          </cell>
          <cell r="G162" t="str">
            <v>Areva</v>
          </cell>
          <cell r="H162" t="str">
            <v>India</v>
          </cell>
          <cell r="I162" t="str">
            <v>Recipient</v>
          </cell>
          <cell r="L162" t="str">
            <v>Nuclear Power Corporation of India Limited</v>
          </cell>
          <cell r="M162" t="str">
            <v>G1, C1</v>
          </cell>
          <cell r="P162" t="str">
            <v xml:space="preserve">Areva signed a memorandum of understanding with NPCIL to build two, and later four more, EPR units at Jaitapur, and a formal contract was expected. </v>
          </cell>
          <cell r="R162">
            <v>2009</v>
          </cell>
        </row>
        <row r="163">
          <cell r="A163">
            <v>146</v>
          </cell>
          <cell r="C163" t="str">
            <v>India</v>
          </cell>
          <cell r="D163" t="str">
            <v>Partner</v>
          </cell>
          <cell r="H163" t="str">
            <v>Argentina</v>
          </cell>
          <cell r="I163" t="str">
            <v>Partner</v>
          </cell>
          <cell r="M163" t="str">
            <v>E3, E4, G2</v>
          </cell>
          <cell r="P163" t="str">
            <v>“Taking into account their respective capabilities and experience in the peaceful uses of nuclear energy, both India and Argentina have agreed to encourage and support scientific technical and commercial cooperation for mutual benefit in this field,” said a joint statement issued after the Argentine President’s talks with Dr. Singh.</v>
          </cell>
          <cell r="R163">
            <v>2009</v>
          </cell>
        </row>
        <row r="164">
          <cell r="A164">
            <v>147</v>
          </cell>
          <cell r="C164" t="str">
            <v>Mongolia</v>
          </cell>
          <cell r="D164" t="str">
            <v>Donor</v>
          </cell>
          <cell r="H164" t="str">
            <v>India</v>
          </cell>
          <cell r="I164" t="str">
            <v>Recipient</v>
          </cell>
          <cell r="M164" t="str">
            <v>G1, K1, K2</v>
          </cell>
          <cell r="P164" t="str">
            <v>India signed a civil nuclear energy agreement with uranium-rich Mongolia. The memorandum of understanding for "peaceful use of radioactive minerals and nuclear energy" was signed during Mongolian President Elbegdorj Tsakhia's state visit to India. According to a statement issued by the Mongolian presidency, Indian officials expressed a "willingness to cooperate in mining, especially in uranium sector."</v>
          </cell>
          <cell r="R164">
            <v>2009</v>
          </cell>
        </row>
        <row r="165">
          <cell r="A165" t="str">
            <v>148A</v>
          </cell>
          <cell r="C165" t="str">
            <v>India</v>
          </cell>
          <cell r="D165" t="str">
            <v>Donor</v>
          </cell>
          <cell r="H165" t="str">
            <v>Namibia</v>
          </cell>
          <cell r="I165" t="str">
            <v>Recipient</v>
          </cell>
          <cell r="M165" t="str">
            <v>B1, E3, C1</v>
          </cell>
          <cell r="P165" t="str">
            <v>Civil nuclear energy which allows for supply of uranium from the African country. India has also offered lines of credit of $100 million over the next five years, as well as to set up faculties of mining engineering and information technology at University of Namibia at a cost $12 million. The Indo-Namibian agreement in peaceful uses of nuclear energy allows for supply of uranium and setting up of nuclear reactors.</v>
          </cell>
          <cell r="R165">
            <v>2009</v>
          </cell>
        </row>
        <row r="166">
          <cell r="A166" t="str">
            <v>148B</v>
          </cell>
          <cell r="C166" t="str">
            <v>Namibia</v>
          </cell>
          <cell r="D166" t="str">
            <v>Donor</v>
          </cell>
          <cell r="H166" t="str">
            <v>India</v>
          </cell>
          <cell r="I166" t="str">
            <v>Recipient</v>
          </cell>
          <cell r="M166" t="str">
            <v>K2</v>
          </cell>
          <cell r="P166" t="str">
            <v>Civil nuclear energy which allows for supply of uranium from the African country. India has also offered lines of credit of $100 million over the next five years, as well as to set up faculties of mining engineering and information technology at University of Namibia at a cost $12 million. The Indo-Namibian agreement in peaceful uses of nuclear energy allows for supply of uranium and setting up of nuclear reactors.</v>
          </cell>
          <cell r="R166">
            <v>2009</v>
          </cell>
        </row>
        <row r="167">
          <cell r="A167">
            <v>149</v>
          </cell>
          <cell r="C167" t="str">
            <v>Russia</v>
          </cell>
          <cell r="D167" t="str">
            <v>Donor</v>
          </cell>
          <cell r="G167" t="str">
            <v>Rosatom</v>
          </cell>
          <cell r="H167" t="str">
            <v>India</v>
          </cell>
          <cell r="I167" t="str">
            <v>Recipient</v>
          </cell>
          <cell r="M167" t="str">
            <v>C1, B1, B3</v>
          </cell>
          <cell r="P167" t="str">
            <v>A further such agreement was signed in December 2010, and Rosatom announced that it expected to build no less than 18 reactors in India. At least some of the new units are expected to be the larger 1200 MWe AES-2006 versions of the first two. Russia is reported to have offered a 30% discount on the $2 billion price tag for each of the phase 2 Kudankulam reactors.</v>
          </cell>
          <cell r="R167">
            <v>2010</v>
          </cell>
        </row>
        <row r="168">
          <cell r="A168">
            <v>150</v>
          </cell>
          <cell r="C168" t="str">
            <v>Russia</v>
          </cell>
          <cell r="D168" t="str">
            <v>Donor</v>
          </cell>
          <cell r="G168" t="str">
            <v>ARMZ Uranium Holding Co</v>
          </cell>
          <cell r="H168" t="str">
            <v>India</v>
          </cell>
          <cell r="I168" t="str">
            <v>Recipient</v>
          </cell>
          <cell r="M168" t="str">
            <v>K1</v>
          </cell>
          <cell r="P168" t="str">
            <v>Russia offered India a stake in the Elkon uranium mining development in its Sakha Republic, and agreed on a joint venture with ARMZ Uranium Holding Co.</v>
          </cell>
          <cell r="R168">
            <v>2010</v>
          </cell>
        </row>
        <row r="169">
          <cell r="A169">
            <v>151</v>
          </cell>
          <cell r="C169" t="str">
            <v>India</v>
          </cell>
          <cell r="D169" t="str">
            <v>Partner</v>
          </cell>
          <cell r="H169" t="str">
            <v>UK</v>
          </cell>
          <cell r="I169" t="str">
            <v>Partner</v>
          </cell>
          <cell r="M169" t="str">
            <v>E3, G2</v>
          </cell>
          <cell r="P169" t="str">
            <v xml:space="preserve">UK and India have signed a joint declaration on cooperation in civil nuclear energy. "The declaration will help promotion and facilitation of wide-ranging cooperation in the nuclear field including in nuclear trade and also between scientific institutions of the two countries."  </v>
          </cell>
          <cell r="R169">
            <v>2010</v>
          </cell>
        </row>
        <row r="170">
          <cell r="A170">
            <v>152</v>
          </cell>
          <cell r="C170" t="str">
            <v>India</v>
          </cell>
          <cell r="D170" t="str">
            <v>Partner</v>
          </cell>
          <cell r="H170" t="str">
            <v>Canada</v>
          </cell>
          <cell r="I170" t="str">
            <v>Partner</v>
          </cell>
          <cell r="M170" t="str">
            <v>D3, E2, E3</v>
          </cell>
          <cell r="P170" t="str">
            <v>The Nuclear Cooperation Agreement – together with the Administrative Arrangement through which it will be implemented – will allow Canadian firms to export and import controlled nuclear materials, equipment and technology to and from India to facilities under safeguards applied by the International Atomic Energy Agency (IAEA). NCAs provide international treaty level assurances that nuclear material, equipment and technology originating in Canada will only be used only for civilian and peaceful applications. The NCA will provide access for members of Canada's nuclear industry to India's expanding nuclear market and facilitate the exploration of joint commercial ventures and research and development.</v>
          </cell>
          <cell r="R170">
            <v>2012</v>
          </cell>
        </row>
        <row r="171">
          <cell r="A171">
            <v>153</v>
          </cell>
          <cell r="C171" t="str">
            <v>Australia</v>
          </cell>
          <cell r="D171" t="str">
            <v>Donor</v>
          </cell>
          <cell r="H171" t="str">
            <v>India</v>
          </cell>
          <cell r="I171" t="str">
            <v>Recipient</v>
          </cell>
          <cell r="M171" t="str">
            <v>K2</v>
          </cell>
          <cell r="P171" t="str">
            <v>Uranium imports from Australia</v>
          </cell>
          <cell r="R171">
            <v>2011</v>
          </cell>
        </row>
        <row r="172">
          <cell r="A172">
            <v>154</v>
          </cell>
          <cell r="C172" t="str">
            <v>Russia</v>
          </cell>
          <cell r="D172" t="str">
            <v>Donor</v>
          </cell>
          <cell r="G172" t="str">
            <v>Atomenergomash</v>
          </cell>
          <cell r="H172" t="str">
            <v>India</v>
          </cell>
          <cell r="I172" t="str">
            <v>Recipient</v>
          </cell>
          <cell r="L172" t="str">
            <v>Walchandnagar Industries</v>
          </cell>
          <cell r="M172" t="str">
            <v>I2, E2, G1, E6</v>
          </cell>
          <cell r="P172" t="str">
            <v>Atomenergomash was negotiating with potential Indian partners on localization of some productions and design of equipment for nuclear power plants being built to the Russian technology both in India and other Asian countries such as Bangladesh and Vietnam. In 2010 a Memorandum of Understanding with Walchandnagar Industries Ltd (India) was signed by Atomenergomash.</v>
          </cell>
          <cell r="R172">
            <v>2010</v>
          </cell>
        </row>
        <row r="173">
          <cell r="A173">
            <v>155</v>
          </cell>
          <cell r="C173" t="str">
            <v>Japan</v>
          </cell>
          <cell r="D173" t="str">
            <v>Donor</v>
          </cell>
          <cell r="H173" t="str">
            <v>India</v>
          </cell>
          <cell r="I173" t="str">
            <v>Recipient</v>
          </cell>
          <cell r="M173" t="str">
            <v>A1, E2, G2, I1</v>
          </cell>
          <cell r="P173" t="str">
            <v>Japanese prime minister Shinzo Abe and his Indian counterpart Manmohan Singh signed a joint statement on strengthening the partnership between the two countries. In the statement, they "reaffirmed the importance of civil nuclear cooperation between the two countries, while recognizing that nuclear safety is a priority for both governments." Those negotiations were suspended after the March 2011 accident at Japan's Fukushima Daiichi plant. The signing of such an accord would enable India to import Japanese nuclear technology and services.</v>
          </cell>
          <cell r="R173">
            <v>2013</v>
          </cell>
        </row>
        <row r="174">
          <cell r="A174">
            <v>156</v>
          </cell>
          <cell r="C174" t="str">
            <v>France</v>
          </cell>
          <cell r="D174" t="str">
            <v>Donor</v>
          </cell>
          <cell r="H174" t="str">
            <v>India</v>
          </cell>
          <cell r="I174" t="str">
            <v>Recipient</v>
          </cell>
          <cell r="M174" t="str">
            <v>E3, E1, A1, D2, F2, E4, B3</v>
          </cell>
          <cell r="P174" t="str">
            <v>The cooperation agreement of 30 September 2008 between the Governments of the French Republic and the Republic of India, on the development of nuclear energy for peaceful purposes, sets the framework of our exchanges with India not only at the industrial and commercial levels but also with regard to R&amp;D, nuclear safety, and education/training. On the industrial front, AREVA, which sold in 2008, 300 tons of nuclear fuel to the public electricity utility Nuclear Power Corporation of India Limited, submitted a tender for two EPR reactors (2 x 1650 MWe capacity) for the Jaitapur site, along with their fuel supply. Eventually, the site is due to house four other similar reactors (10,000 MWe capacity). With regard to R&amp;D, various bilateral agreements provide for exchanges between French organisations (CEA, ANDRA) and Indian ones (DAE, IGCAR, BARC, HBNI) in the fields of reactor safety/security, basic research, radioactive waste management, non-electrical applications of nuclear energy. Cooperation in Education/Training includes a Master’s degree in Nuclear Energy. Further, exchanges have been established between the nuclear safety authorities of the two countries and their technical supports.</v>
          </cell>
          <cell r="R174">
            <v>2008</v>
          </cell>
        </row>
        <row r="175">
          <cell r="A175">
            <v>157</v>
          </cell>
          <cell r="C175" t="str">
            <v>France</v>
          </cell>
          <cell r="D175" t="str">
            <v>Donor</v>
          </cell>
          <cell r="H175" t="str">
            <v>India</v>
          </cell>
          <cell r="I175" t="str">
            <v>Recipient</v>
          </cell>
          <cell r="M175" t="str">
            <v>D2, I2, E3, E4, E5, A1, I1, F2</v>
          </cell>
          <cell r="P175" t="str">
            <v>Commercial contract between AREVA and NPCIL “EPR Jaitapur - General Framework Agreement”. Contract for providing two EPR and supplying fuel, including the price, general terms and conditions. Commercial contract between AREVA and NPCIL “EPR Jaitapur - Early Works Agreement”. Contract for preliminary works ahead of the construction of reactors. Cooperation agreement between the Commissariat à l’Energie Atomique et aux Energies Alternatives and the Department of Atomic Energy of the Government of India in the Field of Nuclear Science and Technology for Peaceful Uses of Nuclear Energy. Framework agreement aimed at covering the entire scope of cooperation on civil nuclear energy research and development. Agreement between the Government of the Republic of India and the Government of the French Republic on the Protection of Confidentiality of Technical Data and Information relating to Cooperation in the Peaceful Uses of Nuclear Energy.
Agreement on the protection of classified information and material. Agreement between the Government of the French Republic and the Government of the Republic of India on Intellectual Property Rights relating to the Development of Peaceful Uses of Nuclear Energy
Agreement aimed at framing the distribution of IPR in cooperation agreements or contracts on the peaceful uses of nuclear energy. Arrangement between Autorité de Sûreté Nucléaire française (ASN) and the Atomic Energy Regulatory Board of the Government of India (AERB) for the exchange of technical information and cooperation in the regulation of nuclear safety and radiation protection. Cooperation on nuclear safety regulation. Cooperation agreement between Institut de Radioprotection et de Sûreté nucléaire (IRSN) and Atomic Energy Regulatory Board (AERB) in the field of Nuclear Reactor Safety. Cooperation between IRSN and AERB on nuclear reactor safety (technical aspects as opposed to regulatory aspects covered by ASN and AERB). Memorandum of Understanding between Agence française nationale pour la gestion des déchets radioactifs (ANDRA) and Baba Atomic Research Centre (BARC) radioactive waste management. Exchange of information and experience in radioactive waste management. Implementation agreement between the Commissariat à l’énergie atomique et aux énergies alternatives (CEA) and Homi Bhabha National Institute of the Department of Atomic Energy, on jointly supervised theses. Agreement for the organisation of exchanges between Indian and French PhD candidates.</v>
          </cell>
          <cell r="R175">
            <v>2010</v>
          </cell>
        </row>
        <row r="176">
          <cell r="A176">
            <v>158</v>
          </cell>
          <cell r="C176" t="str">
            <v>India</v>
          </cell>
          <cell r="D176" t="str">
            <v>Partner</v>
          </cell>
          <cell r="H176" t="str">
            <v>France</v>
          </cell>
          <cell r="I176" t="str">
            <v>Partner</v>
          </cell>
          <cell r="M176" t="str">
            <v>E3, G2</v>
          </cell>
          <cell r="P176" t="str">
            <v>Leaders expressed satisfaction in regard to ongoing collaborative projects in R&amp;D on the peaceful uses of nuclear energy and agreed to further strengthen bilateral civil nuclear scientific cooperation.</v>
          </cell>
          <cell r="R176">
            <v>2013</v>
          </cell>
        </row>
        <row r="177">
          <cell r="A177">
            <v>159</v>
          </cell>
          <cell r="C177" t="str">
            <v>Russia</v>
          </cell>
          <cell r="D177" t="str">
            <v>Donor</v>
          </cell>
          <cell r="G177" t="str">
            <v>Technopromexport</v>
          </cell>
          <cell r="H177" t="str">
            <v>Iran</v>
          </cell>
          <cell r="I177" t="str">
            <v>Recipient</v>
          </cell>
          <cell r="L177" t="str">
            <v>Iranian Ministry of Energy</v>
          </cell>
          <cell r="M177" t="str">
            <v>G2, B3, G3</v>
          </cell>
          <cell r="P177" t="str">
            <v>Russian company Technopromexport, which is part of the Rostec Corporation, has confirmed it is conducting negotiations on the construction of power plants in Iran. The Iranian news agency Mehr quoted a Technopromexport official as saying that the company had negotiated the construction of 5 power plants with Iran’s Ministry of Energy.</v>
          </cell>
          <cell r="R177">
            <v>2014</v>
          </cell>
        </row>
        <row r="178">
          <cell r="A178">
            <v>160.1</v>
          </cell>
          <cell r="C178" t="str">
            <v>Kazakhstan</v>
          </cell>
          <cell r="D178" t="str">
            <v>Donor</v>
          </cell>
          <cell r="H178" t="str">
            <v>Japan</v>
          </cell>
          <cell r="I178" t="str">
            <v>Recipient</v>
          </cell>
          <cell r="M178" t="str">
            <v>G1, K1, K2</v>
          </cell>
          <cell r="P178" t="str">
            <v>Memorandum of Understanding (MOU) was signed by the governments of Kazakhstan and Japan on promotion of cooperation in the peaceful use of atomic energy. The two countries intend to actively cooperate in the development of Kazakhstan's uranium reserves, said to be the third largest in the world, and in nuclear technology. The plan is that after the above-mentioned reprocessed uranium is enriched in Russia, it will be sent to Kazakhstan for reconversion. It is reported that Japan also intends to sign a bilateral nuclear cooperation agreement with Kazakhstan. The fact that Kazakhstan recently completed its domestic ratification process for the IAEA Additional Protocol will facilitate negotiations for such an agreement.</v>
          </cell>
          <cell r="R178">
            <v>2006</v>
          </cell>
        </row>
        <row r="179">
          <cell r="A179">
            <v>160.19999999999999</v>
          </cell>
          <cell r="C179" t="str">
            <v>Russia</v>
          </cell>
          <cell r="D179" t="str">
            <v>Donor</v>
          </cell>
          <cell r="H179" t="str">
            <v>Kazakhstan</v>
          </cell>
          <cell r="I179" t="str">
            <v>Recipient</v>
          </cell>
          <cell r="M179" t="str">
            <v>G1,  D1</v>
          </cell>
          <cell r="P179" t="str">
            <v>Memorandum of Understanding (MOU) was signed by the governments of Kazakhstan and Japan on promotion of cooperation in the peaceful use of atomic energy. The two countries intend to actively cooperate in the development of Kazakhstan's uranium reserves, said to be the third largest in the world, and in nuclear technology. The plan is that after the above-mentioned reprocessed uranium is enriched in Russia, it will be sent to Kazakhstan for reconversion. It is reported that Japan also intends to sign a bilateral nuclear cooperation agreement with Kazakhstan. The fact that Kazakhstan recently completed its domestic ratification process for the IAEA Additional Protocol will facilitate negotiations for such an agreement.</v>
          </cell>
          <cell r="R179">
            <v>2006</v>
          </cell>
        </row>
        <row r="180">
          <cell r="A180">
            <v>160.30000000000001</v>
          </cell>
          <cell r="C180" t="str">
            <v>Kazakhstan</v>
          </cell>
          <cell r="D180" t="str">
            <v>Donor</v>
          </cell>
          <cell r="H180" t="str">
            <v>Russia</v>
          </cell>
          <cell r="I180" t="str">
            <v>Recipient</v>
          </cell>
          <cell r="M180" t="str">
            <v>G1, K1, K2</v>
          </cell>
          <cell r="P180" t="str">
            <v>Memorandum of Understanding (MOU) was signed by the governments of Kazakhstan and Japan on promotion of cooperation in the peaceful use of atomic energy. The two countries intend to actively cooperate in the development of Kazakhstan's uranium reserves, said to be the third largest in the world, and in nuclear technology. The plan is that after the above-mentioned reprocessed uranium is enriched in Russia, it will be sent to Kazakhstan for reconversion. It is reported that Japan also intends to sign a bilateral nuclear cooperation agreement with Kazakhstan. The fact that Kazakhstan recently completed its domestic ratification process for the IAEA Additional Protocol will facilitate negotiations for such an agreement.</v>
          </cell>
          <cell r="R180">
            <v>2006</v>
          </cell>
        </row>
        <row r="181">
          <cell r="A181">
            <v>161</v>
          </cell>
          <cell r="C181" t="str">
            <v>Japan</v>
          </cell>
          <cell r="D181" t="str">
            <v>Partner</v>
          </cell>
          <cell r="H181" t="str">
            <v>Russia</v>
          </cell>
          <cell r="I181" t="str">
            <v>Partner</v>
          </cell>
          <cell r="M181" t="str">
            <v>A1, A2, I1, B5</v>
          </cell>
          <cell r="P181" t="str">
            <v>This Agreement provides the necessary legal framework for the realization of cooperation between Japan and the Russian Federation in the field of the peaceful uses of nuclear energy and the following is set forth therein:
(1) Use of nuclear material and nuclear-related material, equipment and technology only for peaceful purposes;
(2) Application of the safeguards of the International Atomic Energy Agency (IAEA) to nuclear material;
(3) Implementation of measures based on nuclear safety-related conventions;
(4) Application of measures for proper physical protection of nuclear material;
(5) Control on the transfer of nuclear material and nuclear-related material, equipment and technology beyond the jurisdiction of the Parties (third country transfer); and
(6) Control on enrichment (20% or more) and reprocessing of nuclear materials that are subject to this Agreement.</v>
          </cell>
          <cell r="R181">
            <v>2009</v>
          </cell>
        </row>
        <row r="182">
          <cell r="A182">
            <v>162</v>
          </cell>
          <cell r="C182" t="str">
            <v>Japan</v>
          </cell>
          <cell r="D182" t="str">
            <v>Donor</v>
          </cell>
          <cell r="G182" t="str">
            <v>Japan Atomic Power Company</v>
          </cell>
          <cell r="H182" t="str">
            <v>Vietnam</v>
          </cell>
          <cell r="I182" t="str">
            <v>Recipient</v>
          </cell>
          <cell r="M182" t="str">
            <v>I2, E2, B1, B5, B3</v>
          </cell>
          <cell r="P182" t="str">
            <v>Vietnamese Prime Minister Nguyen Tan Dung signed agreements with Japanese counterpart Yoshihiko Noda to provide Japan with rare-earth minerals used in hybrid cars and wind turbines and to cooperate on a nuclear project.  They also agreed for Japan Atomic Power Co. to carry out feasibility study for a nuclear station in Vietnam, according to the statement. The nuclear accord followed an agreement reached a year ago, when Japan sought to help build nuclear power plants in Vietnam. "Vietnam expressed its strong desire for the provision of nuclear technologies from Japan," the statement said. "The Japanese side expressed its intention to provide Vietnam with the technologies." Japan will help finance nuclear construction in Vietnam by providing low-interest loans and train about 1,000 Vietnamese staff to operate atomic power facilities, the statement said.</v>
          </cell>
          <cell r="R182">
            <v>2011</v>
          </cell>
        </row>
        <row r="183">
          <cell r="A183">
            <v>163</v>
          </cell>
          <cell r="C183" t="str">
            <v>Japan</v>
          </cell>
          <cell r="D183" t="str">
            <v>Partner</v>
          </cell>
          <cell r="G183" t="str">
            <v>Japan Nuclear Fuel Ltd.</v>
          </cell>
          <cell r="H183" t="str">
            <v>France</v>
          </cell>
          <cell r="I183" t="str">
            <v>Partner</v>
          </cell>
          <cell r="L183" t="str">
            <v>Areva</v>
          </cell>
          <cell r="M183" t="str">
            <v>E2, F2, F1, D5</v>
          </cell>
          <cell r="P183" t="str">
            <v>Japan and France agreed Friday to deepen their cooperation on nuclear technology. The two countries exchanged agreements on various joint projects, including nuclear fuel recycling. Areva signed a series of agreements with Japan Nuclear Fuel Ltd. and ATOX, a company responsible for nuclear decontamination and agreed to cooperate with Japan's used nuclear fuel recycling plant at Rokkasho, Japan.</v>
          </cell>
          <cell r="R183">
            <v>2013</v>
          </cell>
        </row>
        <row r="184">
          <cell r="A184">
            <v>164</v>
          </cell>
          <cell r="C184" t="str">
            <v>Japan</v>
          </cell>
          <cell r="D184" t="str">
            <v>Donor</v>
          </cell>
          <cell r="H184" t="str">
            <v>UAE</v>
          </cell>
          <cell r="I184" t="str">
            <v>Recipient</v>
          </cell>
          <cell r="M184" t="str">
            <v>D3, E2</v>
          </cell>
          <cell r="P184" t="str">
            <v>A cooperation agreement on the peaceful uses of nuclear energy signed by the United Arab Emirates (UAE) and Japan clears the way for the transfer of nuclear materials, technology and related items between the two countries.</v>
          </cell>
          <cell r="R184">
            <v>2013</v>
          </cell>
        </row>
        <row r="185">
          <cell r="A185">
            <v>165</v>
          </cell>
          <cell r="C185" t="str">
            <v>Japan</v>
          </cell>
          <cell r="D185" t="str">
            <v>Partner</v>
          </cell>
          <cell r="H185" t="str">
            <v>India</v>
          </cell>
          <cell r="I185" t="str">
            <v>Partner</v>
          </cell>
          <cell r="M185" t="str">
            <v>G2</v>
          </cell>
          <cell r="P185" t="str">
            <v>"Our negotiations towards an agreement for cooperation in the peaceful uses of nuclear energy have gained momentum in the last few months," India's prime minister, Manmohan Singh, said in a statement after meeting his Japanese counterpart, Shinzo Abe.</v>
          </cell>
          <cell r="R185">
            <v>2014</v>
          </cell>
        </row>
        <row r="186">
          <cell r="A186">
            <v>166</v>
          </cell>
          <cell r="C186" t="str">
            <v>Japan</v>
          </cell>
          <cell r="D186" t="str">
            <v>Donor</v>
          </cell>
          <cell r="H186" t="str">
            <v>Turkey</v>
          </cell>
          <cell r="I186" t="str">
            <v>Recipient</v>
          </cell>
          <cell r="M186" t="str">
            <v>A1, A2, E2, D3, D1, I1</v>
          </cell>
          <cell r="P186" t="str">
            <v>This Agreement provides the necessary legal framework for the realization of cooperation between Japan and Turkey in the field of the peaceful uses of nuclear energy, and the following is set forth therein:
(1) Use of nuclear material etc. only for peaceful purposes;
(2) Application of the safeguards of the International Atomic Energy Agency (IAEA) to nuclear material (inspections etc.);
(3) Implementation of measures based on nuclear safety-related conventions;
(4) Application of measures for proper physical protection of nuclear material;
(5) Restriction on the transfer of nuclear material and nuclear-related material, equipment and technology beyond the jurisdiction of Japan and Turkey (third country transfer);
(6) Restriction on enrichment and reprocessing of nuclear materials in Turkey that are subject to this Agreement; and
(7) Restriction on the transfer of enrichment and reprocessing technologies etc. to the other Party.</v>
          </cell>
          <cell r="R186">
            <v>2014</v>
          </cell>
        </row>
        <row r="187">
          <cell r="A187">
            <v>167</v>
          </cell>
          <cell r="C187" t="str">
            <v>Korea</v>
          </cell>
          <cell r="D187" t="str">
            <v>Donor</v>
          </cell>
          <cell r="G187" t="str">
            <v>Korea Electric Power Corporation</v>
          </cell>
          <cell r="H187" t="str">
            <v>Indonesia</v>
          </cell>
          <cell r="I187" t="str">
            <v>Recipient</v>
          </cell>
          <cell r="L187" t="str">
            <v>PT Medco Energi Internasional Tbk</v>
          </cell>
          <cell r="M187" t="str">
            <v>I2</v>
          </cell>
          <cell r="P187" t="str">
            <v>KEPCO signed an agreement with Indonesia's PT Medco Energi Internasional, an independent power producer, in 2007 to conduct a feasibility study – with KHNP – for Indonesia's first nuclear power plant. This would probably be one or more OPR-1000 units.</v>
          </cell>
          <cell r="R187">
            <v>2007</v>
          </cell>
        </row>
        <row r="188">
          <cell r="A188">
            <v>168</v>
          </cell>
          <cell r="C188" t="str">
            <v>Korea</v>
          </cell>
          <cell r="D188" t="str">
            <v>Donor</v>
          </cell>
          <cell r="G188" t="str">
            <v>Korea Electric Power Corporation</v>
          </cell>
          <cell r="H188" t="str">
            <v>UAE</v>
          </cell>
          <cell r="I188" t="str">
            <v>Recipient</v>
          </cell>
          <cell r="M188" t="str">
            <v>C1, B3</v>
          </cell>
          <cell r="P188" t="str">
            <v>The APR1400 was selected as the basis of the United Arab Emirates (UAE) nuclear power program, with the first four reactors to be operating at Barakah by 2020 under a $20.4 billion contact, and another ten to follow. Construction has commenced.</v>
          </cell>
          <cell r="R188">
            <v>2009</v>
          </cell>
        </row>
        <row r="189">
          <cell r="A189">
            <v>169</v>
          </cell>
          <cell r="C189" t="str">
            <v>Korea</v>
          </cell>
          <cell r="D189" t="str">
            <v>Donor</v>
          </cell>
          <cell r="G189" t="str">
            <v>Korea Electric Power Corporation</v>
          </cell>
          <cell r="H189" t="str">
            <v>Argentina</v>
          </cell>
          <cell r="I189" t="str">
            <v>Recipient</v>
          </cell>
          <cell r="M189" t="str">
            <v>G1, B3, B4</v>
          </cell>
          <cell r="P189" t="str">
            <v>Argentina and South Korea signed on Thursday a memorandum of understanding (MOU) for bilateral collaboration in the nuclear sector. The MOU sets forth that the two nations will discuss concrete cooperation plans to build a new nuclear plant in Argentina and to repair the country's existing heavy water reactors. The MOU sets the stage for Korea Electric Power Corporation and Korea Hydro and Nuclear Power to become involved in Argentina’s new nuclear plants and overhauling the country’s Embalse Nuclear Power Station.</v>
          </cell>
          <cell r="R189">
            <v>2010</v>
          </cell>
        </row>
        <row r="190">
          <cell r="A190">
            <v>170</v>
          </cell>
          <cell r="C190" t="str">
            <v>Korea</v>
          </cell>
          <cell r="D190" t="str">
            <v>Donor</v>
          </cell>
          <cell r="H190" t="str">
            <v>Saudi Arabia</v>
          </cell>
          <cell r="I190" t="str">
            <v>Recipient</v>
          </cell>
          <cell r="L190" t="str">
            <v>King Abdullah city for Atomic and Renewable Energy</v>
          </cell>
          <cell r="M190" t="str">
            <v>E2, E3, A1, B3</v>
          </cell>
          <cell r="P190" t="str">
            <v>Saudi Arabia and South Korea "entered into a bilateral agreement designed to enhance cooperation between the two countries in the development and use of atomic energy for peaceful purposes," said the statement from the King Abdullah City for Atomic and Renewable Energy (KA-CARE). The agreement is aimed at establishing a "legal framework that strengthens scientific, technological and economic cooperation between the two nations, while reaffirming their desire to place the highest priority on nuclear safety and environmental protection," the statement said. Under the agreement's terms, the two countries will cooperate in the "design, construction, operation, maintenance and development of nuclear power plants." the statement added.</v>
          </cell>
          <cell r="R190">
            <v>2011</v>
          </cell>
        </row>
        <row r="191">
          <cell r="A191">
            <v>171</v>
          </cell>
          <cell r="C191" t="str">
            <v>Korea</v>
          </cell>
          <cell r="D191" t="str">
            <v>Partner</v>
          </cell>
          <cell r="H191" t="str">
            <v>Malaysia</v>
          </cell>
          <cell r="I191" t="str">
            <v>Partner</v>
          </cell>
          <cell r="M191" t="str">
            <v>G2</v>
          </cell>
          <cell r="P191" t="str">
            <v>South Korea's presidential office said in a press release that South Korean President Lee Myung-bak during a two-day state visit by Malaysian King Mizan Zainal Abidin discussed enhancing cooperation between the two countries in nuclear energy and other economic fields.</v>
          </cell>
          <cell r="R191">
            <v>2011</v>
          </cell>
        </row>
        <row r="192">
          <cell r="A192">
            <v>172</v>
          </cell>
          <cell r="C192" t="str">
            <v>Korea</v>
          </cell>
          <cell r="D192" t="str">
            <v>Donor</v>
          </cell>
          <cell r="H192" t="str">
            <v>India</v>
          </cell>
          <cell r="I192" t="str">
            <v>Recipient</v>
          </cell>
          <cell r="M192" t="str">
            <v>E2, D3, I1</v>
          </cell>
          <cell r="P192" t="str">
            <v>The signing of the cooperation agreement established the legal framework for South Korean companies to start transferring nuclear power-related technologies, materials and equipment to India, said a statement from the office of Korean President Lee Myung-bak. Patil commented, "The Indian civil nuclear energy market is now open for Korean companies providing a new sector for our bilateral economic cooperation."</v>
          </cell>
          <cell r="R192">
            <v>2011</v>
          </cell>
        </row>
        <row r="193">
          <cell r="A193">
            <v>173</v>
          </cell>
          <cell r="C193" t="str">
            <v>Korea</v>
          </cell>
          <cell r="D193" t="str">
            <v>Donor</v>
          </cell>
          <cell r="H193" t="str">
            <v>Vietnam</v>
          </cell>
          <cell r="I193" t="str">
            <v>Recipient</v>
          </cell>
          <cell r="M193" t="str">
            <v>I2</v>
          </cell>
          <cell r="P193" t="str">
            <v>South Korea and Vietnam agreed Monday to conclude a bilateral free trade agreement next year and cooperate closely for nuclear power development in the Southeast Asian nation. Vietnam plans to build 10 nuclear reactors by 2030, and South Korea hopes to take part in the construction of two of them, producing more than 1,000 megawatts each. The two-reactor projects are worth about US$10 billion. Russia and Japan are also vying for participation. South Korea and Vietnam launched a preliminary feasibility study for the project in June.</v>
          </cell>
          <cell r="R193">
            <v>2013</v>
          </cell>
        </row>
        <row r="194">
          <cell r="A194">
            <v>174</v>
          </cell>
          <cell r="C194" t="str">
            <v>Korea</v>
          </cell>
          <cell r="D194" t="str">
            <v>Donor</v>
          </cell>
          <cell r="G194" t="str">
            <v>Korea Atomic Energy Institute</v>
          </cell>
          <cell r="H194" t="str">
            <v>Jordan</v>
          </cell>
          <cell r="I194" t="str">
            <v>Recipient</v>
          </cell>
          <cell r="M194" t="str">
            <v>C3, E3</v>
          </cell>
          <cell r="P194" t="str">
            <v xml:space="preserve">A Korean consortium has been selected to build Jordan's first ever nuclear reactor - a 5 MWt research reactor. The order also represents the first overseas contract for a Korean reactor design. Jordan's official Petra news agency announced that the Jordan Atomic Energy Commission (JAEC) had selected a consortium of the Korea Atomic Energy Institute (Kaeri) and Daewoo Engineering and Construction to build a 5 MWt research reactor at the Jordan University for Science and Technology. </v>
          </cell>
          <cell r="R194">
            <v>2009</v>
          </cell>
        </row>
        <row r="195">
          <cell r="A195">
            <v>175</v>
          </cell>
          <cell r="C195" t="str">
            <v>Korea</v>
          </cell>
          <cell r="D195" t="str">
            <v>Donor</v>
          </cell>
          <cell r="G195" t="str">
            <v>Korea Electric Power Corporation</v>
          </cell>
          <cell r="H195" t="str">
            <v>Kenya</v>
          </cell>
          <cell r="I195" t="str">
            <v>Recipient</v>
          </cell>
          <cell r="M195" t="str">
            <v>E1, E3</v>
          </cell>
          <cell r="P195" t="str">
            <v>Korea and Kenya forged ahead with plans to build a nuclear power plant and make the East African nation the second to have nuclear power on the continent. Kenyan-Korean cooperation on development in the East African country has led to the opening of this new school to train future nuclear engineers.</v>
          </cell>
          <cell r="R195">
            <v>2013</v>
          </cell>
        </row>
        <row r="196">
          <cell r="A196">
            <v>176</v>
          </cell>
          <cell r="C196" t="str">
            <v>Korea</v>
          </cell>
          <cell r="D196" t="str">
            <v>Partner</v>
          </cell>
          <cell r="H196" t="str">
            <v>Japan</v>
          </cell>
          <cell r="I196" t="str">
            <v>Partner</v>
          </cell>
          <cell r="M196" t="str">
            <v xml:space="preserve">D3, E2, A1, </v>
          </cell>
          <cell r="P196" t="str">
            <v xml:space="preserve">The governments of Japan and South Korea have signed a cooperation agreement on the peaceful use of nuclear energy. According to Japan's Ministry of Forean Affairs (MoFA), the agreement will enable the transfer of nuclear related materials and technologies between the two countries. The minister praised the two countries' non-proliferation credentials and their partnership in ensuring nuclear safety and security. </v>
          </cell>
          <cell r="R196">
            <v>2010</v>
          </cell>
        </row>
        <row r="197">
          <cell r="A197">
            <v>177</v>
          </cell>
          <cell r="C197" t="str">
            <v>France</v>
          </cell>
          <cell r="D197" t="str">
            <v>Donor</v>
          </cell>
          <cell r="H197" t="str">
            <v>Mexico</v>
          </cell>
          <cell r="I197" t="str">
            <v>Recipient</v>
          </cell>
          <cell r="M197" t="str">
            <v>J</v>
          </cell>
          <cell r="P197" t="str">
            <v xml:space="preserve">Cooperation Agreement for the Development of Peaceful Uses of Nuclear Energy </v>
          </cell>
          <cell r="R197">
            <v>2014</v>
          </cell>
        </row>
        <row r="198">
          <cell r="A198">
            <v>178.1</v>
          </cell>
          <cell r="C198" t="str">
            <v>U.S.</v>
          </cell>
          <cell r="D198" t="str">
            <v>Donor</v>
          </cell>
          <cell r="H198" t="str">
            <v>Mexico</v>
          </cell>
          <cell r="I198" t="str">
            <v>Recipient</v>
          </cell>
          <cell r="M198" t="str">
            <v xml:space="preserve">A2, E2 </v>
          </cell>
          <cell r="P198" t="str">
            <v>Mexico, the United States, and Canada reached agreement to work together, along with the International Atomic Energy Agency (IAEA), to convert the fuel in Mexico’s research reactor. President Calderon expressed "the strong commitment of Mexico to prevent and suppress nuclear terrorism; with this kind of cooperation with the IAEA and our North American partners, we definitely contribute to reducing the risks associated with illicit trafficking of nuclear materials." The three countries acknowledged that this project also provides an important step towards the replacement of the research reactor with a new low-enriched uranium fuelled reactor in support of Mexico’s nuclear energy development.</v>
          </cell>
          <cell r="R198">
            <v>2010</v>
          </cell>
        </row>
        <row r="199">
          <cell r="A199">
            <v>178.2</v>
          </cell>
          <cell r="C199" t="str">
            <v>Canada</v>
          </cell>
          <cell r="D199" t="str">
            <v>Donor</v>
          </cell>
          <cell r="H199" t="str">
            <v>Mexico</v>
          </cell>
          <cell r="I199" t="str">
            <v>Recipient</v>
          </cell>
          <cell r="M199" t="str">
            <v xml:space="preserve">A2, E2 </v>
          </cell>
          <cell r="P199" t="str">
            <v>Mexico, the United States, and Canada reached agreement to work together, along with the International Atomic Energy Agency (IAEA), to convert the fuel in Mexico’s research reactor. President Calderon expressed "the strong commitment of Mexico to prevent and suppress nuclear terrorism; with this kind of cooperation with the IAEA and our North American partners, we definitely contribute to reducing the risks associated with illicit trafficking of nuclear materials." The three countries acknowledged that this project also provides an important step towards the replacement of the research reactor with a new low-enriched uranium fuelled reactor in support of Mexico’s nuclear energy development.</v>
          </cell>
          <cell r="R199">
            <v>2010</v>
          </cell>
        </row>
        <row r="200">
          <cell r="A200">
            <v>178.3</v>
          </cell>
          <cell r="C200" t="str">
            <v>U.S.</v>
          </cell>
          <cell r="D200" t="str">
            <v>Partner</v>
          </cell>
          <cell r="H200" t="str">
            <v>Canada</v>
          </cell>
          <cell r="I200" t="str">
            <v>Partner</v>
          </cell>
          <cell r="M200" t="str">
            <v xml:space="preserve">A2, E2 </v>
          </cell>
          <cell r="P200" t="str">
            <v>Mexico, the United States, and Canada reached agreement to work together, along with the International Atomic Energy Agency (IAEA), to convert the fuel in Mexico’s research reactor. President Calderon expressed "the strong commitment of Mexico to prevent and suppress nuclear terrorism; with this kind of cooperation with the IAEA and our North American partners, we definitely contribute to reducing the risks associated with illicit trafficking of nuclear materials." The three countries acknowledged that this project also provides an important step towards the replacement of the research reactor with a new low-enriched uranium fuelled reactor in support of Mexico’s nuclear energy development.</v>
          </cell>
          <cell r="R200">
            <v>2010</v>
          </cell>
        </row>
        <row r="201">
          <cell r="A201">
            <v>179</v>
          </cell>
          <cell r="C201" t="str">
            <v>Netherlands</v>
          </cell>
          <cell r="D201" t="str">
            <v>Partner</v>
          </cell>
          <cell r="H201" t="str">
            <v>Korea</v>
          </cell>
          <cell r="I201" t="str">
            <v>Partner</v>
          </cell>
          <cell r="M201" t="str">
            <v>G2, D3, B4, C1, L, E3</v>
          </cell>
          <cell r="P201" t="str">
            <v>The two leaders discussed ways to boost cooperation in energy, science, technology, agriculture and nuclear energy. She (Park Geun-hye) also explained Korea’s nuclear industry to her Dutch counterpart and asked him to take an interest in cooperating in the nuclear energy sector. She asked him to seriously consider Korean firms when his government places orders for nuclear energy components and nuclear reactors.</v>
          </cell>
          <cell r="R201">
            <v>2014</v>
          </cell>
        </row>
        <row r="202">
          <cell r="A202">
            <v>180</v>
          </cell>
          <cell r="C202" t="str">
            <v>China</v>
          </cell>
          <cell r="D202" t="str">
            <v>Donor</v>
          </cell>
          <cell r="H202" t="str">
            <v>Pakistan</v>
          </cell>
          <cell r="I202" t="str">
            <v>Recipient</v>
          </cell>
          <cell r="M202" t="str">
            <v>C1, B3</v>
          </cell>
          <cell r="P202" t="str">
            <v xml:space="preserve">China on Monday indicated it will continue providing support for civilian nuclear energy projects in Pakistan. “China will continue to help Pakistan tackle the shortage of power as its capacity allows,” said spokesperson Hua Chunying. Last month, Pakistan formally inaugurated two 1,100 MW projects at the second and third phases of the Karachi nuclear power project. The deals follow Chinese support to the nuclear complex at Chashma, where two reactors have been constructed with Beijing’s assistance. The agreements for third and fourth reactors in Chashma, signed in 2009, triggered controversy as they were the first deals signed by China following its joining of the Nuclear Suppliers Group (NSG). </v>
          </cell>
          <cell r="R202">
            <v>2009</v>
          </cell>
        </row>
        <row r="203">
          <cell r="A203">
            <v>181</v>
          </cell>
          <cell r="C203" t="str">
            <v>Pakistan</v>
          </cell>
          <cell r="D203" t="str">
            <v>Donor</v>
          </cell>
          <cell r="H203" t="str">
            <v>Saudi Arabia</v>
          </cell>
          <cell r="I203" t="str">
            <v>Recipient</v>
          </cell>
          <cell r="M203" t="str">
            <v>G3, H, J</v>
          </cell>
          <cell r="P203" t="str">
            <v>Security Cooperation</v>
          </cell>
          <cell r="R203">
            <v>2012</v>
          </cell>
        </row>
        <row r="204">
          <cell r="A204">
            <v>182</v>
          </cell>
          <cell r="C204" t="str">
            <v>China</v>
          </cell>
          <cell r="D204" t="str">
            <v>Donor</v>
          </cell>
          <cell r="H204" t="str">
            <v>Romania</v>
          </cell>
          <cell r="I204" t="str">
            <v>Recipient</v>
          </cell>
          <cell r="M204" t="str">
            <v>J</v>
          </cell>
          <cell r="P204" t="str">
            <v>Nuclear Cooperation Agrement</v>
          </cell>
          <cell r="R204">
            <v>2013</v>
          </cell>
        </row>
        <row r="205">
          <cell r="A205">
            <v>183</v>
          </cell>
          <cell r="C205" t="str">
            <v>China</v>
          </cell>
          <cell r="D205" t="str">
            <v>Donor</v>
          </cell>
          <cell r="G205" t="str">
            <v>China General Nuclear Power Group</v>
          </cell>
          <cell r="H205" t="str">
            <v>Romania</v>
          </cell>
          <cell r="I205" t="str">
            <v>Recipient</v>
          </cell>
          <cell r="M205" t="str">
            <v>G3, C1</v>
          </cell>
          <cell r="P205" t="str">
            <v xml:space="preserve">Letter of intent between Romania's Nuclearelectrica company and CGN. </v>
          </cell>
          <cell r="R205">
            <v>2013</v>
          </cell>
        </row>
        <row r="206">
          <cell r="A206">
            <v>184</v>
          </cell>
          <cell r="C206" t="str">
            <v>Norway</v>
          </cell>
          <cell r="D206" t="str">
            <v>Donor</v>
          </cell>
          <cell r="G206" t="str">
            <v>Norwegian Radiation Protection Authority</v>
          </cell>
          <cell r="H206" t="str">
            <v>Romania</v>
          </cell>
          <cell r="I206" t="str">
            <v>Recipient</v>
          </cell>
          <cell r="L206" t="str">
            <v>Romanian Radiation Protection Authority</v>
          </cell>
          <cell r="M206" t="str">
            <v>A1, F2</v>
          </cell>
          <cell r="P206" t="str">
            <v>The Norwegian Radiation Protection Authority (NRPA) will help Romania to improve the country's nuclear safety. A new three-year agreement was recently signed with the Romanian radiation protection authority. The aim of the project is to increase the knowledge and expertise in the Romanian radiation protection authority related to: safety of nuclear installations, supervision and inspections, safety in transport of radioactive waste, handling, storage and monitoring of radioactive waste, emergency.</v>
          </cell>
          <cell r="R206">
            <v>2013</v>
          </cell>
        </row>
        <row r="207">
          <cell r="A207">
            <v>185</v>
          </cell>
          <cell r="C207" t="str">
            <v>Romania</v>
          </cell>
          <cell r="D207" t="str">
            <v>Partner</v>
          </cell>
          <cell r="G207" t="str">
            <v>Romanian 'Horia Hulubei' National Institute of Physics and Nuclear Engineering</v>
          </cell>
          <cell r="H207" t="str">
            <v>Israel</v>
          </cell>
          <cell r="I207" t="str">
            <v>Partner</v>
          </cell>
          <cell r="L207" t="str">
            <v>Racah Institute of Physics, Hebraic University of Jerusalem</v>
          </cell>
          <cell r="M207" t="str">
            <v>E3, G1</v>
          </cell>
          <cell r="P207" t="str">
            <v>We signed more agreements focusing on our two countries cooperation in fields like environment protection and nature conservation, research and technological development and also a Memorandum regarding the scientific cooperation focusing on the implementation of the Extreme Light Infrastructure - Nuclear Physics (ELI-NP) projects developed by the Romanian 'Horia Hulubei' National Institute of Physics and Nuclear Engineering and the Racah Institute of Physics, Hebraic University of Jerusalem.</v>
          </cell>
          <cell r="R207">
            <v>2014</v>
          </cell>
        </row>
        <row r="208">
          <cell r="A208">
            <v>186</v>
          </cell>
          <cell r="C208" t="str">
            <v>Russia</v>
          </cell>
          <cell r="D208" t="str">
            <v>Donor</v>
          </cell>
          <cell r="G208" t="str">
            <v>Rosatom</v>
          </cell>
          <cell r="H208" t="str">
            <v>India</v>
          </cell>
          <cell r="I208" t="str">
            <v>Recipient</v>
          </cell>
          <cell r="M208" t="str">
            <v>D2, C1, E3, B3</v>
          </cell>
          <cell r="P208" t="str">
            <v>Russian President Dmitry Medvedev and visiting Indian Prime Minister Manmohan Singh sealed an agreement to boost cooperation in the civilian use of nuclear energy after talks in Moscow on Monday.The nuclear deal could significantly widen atomic fuel exports from Russia to India and will see more Russian-built reactors in India, both sides to the talks said. “Today we have signed an agreement which broadens the reach of our cooperation beyond the supply of nuclear reactors to areas of research and development and a whole range of areas of nuclear energy,” Singh said at a Kremlin press conference</v>
          </cell>
          <cell r="R208">
            <v>2009</v>
          </cell>
        </row>
        <row r="209">
          <cell r="A209">
            <v>187</v>
          </cell>
          <cell r="C209" t="str">
            <v>Russia</v>
          </cell>
          <cell r="D209" t="str">
            <v>Donor</v>
          </cell>
          <cell r="G209" t="str">
            <v>AtomStroyExport</v>
          </cell>
          <cell r="H209" t="str">
            <v>India</v>
          </cell>
          <cell r="I209" t="str">
            <v>Recipient</v>
          </cell>
          <cell r="L209" t="str">
            <v>Nuclear Power Corporation of India Limited</v>
          </cell>
          <cell r="M209" t="str">
            <v>B3, C1</v>
          </cell>
          <cell r="P209" t="str">
            <v>Rosatom’s director-general on Thursday confirmed Indian media reports that a general framework agreement to build the third and fourth units of the Kudankulam Nuclear Power Plant (KNPP)was signed.</v>
          </cell>
          <cell r="R209">
            <v>2014</v>
          </cell>
        </row>
        <row r="210">
          <cell r="A210">
            <v>188</v>
          </cell>
          <cell r="C210" t="str">
            <v>Russia</v>
          </cell>
          <cell r="D210" t="str">
            <v>Partner</v>
          </cell>
          <cell r="H210" t="str">
            <v>Belarus</v>
          </cell>
          <cell r="I210" t="str">
            <v>Partner</v>
          </cell>
          <cell r="M210" t="str">
            <v>A1, E4, F2</v>
          </cell>
          <cell r="P210" t="str">
            <v xml:space="preserve">Belarus and Russia will exchange information about nuclear safety, radioactive waste and transportation of radioactive substances, both routinely and in the event of a risk of radioactive emissions. This is envisaged by the Belarus-Russia intergovernmental agreement on notification about nuclear accidents and exchange of information about nuclear and radiation safety.  the agreement is part of the Belarus-Russia cooperation in implementing Belarus’ first nuclear energy program. </v>
          </cell>
          <cell r="R210">
            <v>2014</v>
          </cell>
        </row>
        <row r="211">
          <cell r="A211">
            <v>189</v>
          </cell>
          <cell r="C211" t="str">
            <v>Russia</v>
          </cell>
          <cell r="D211" t="str">
            <v>Donor</v>
          </cell>
          <cell r="G211" t="str">
            <v>AtomStroyExport</v>
          </cell>
          <cell r="H211" t="str">
            <v>Belarus</v>
          </cell>
          <cell r="I211" t="str">
            <v>Recipient</v>
          </cell>
          <cell r="M211" t="str">
            <v>B1, B3, D2, D5, F2, E1</v>
          </cell>
          <cell r="P211" t="str">
            <v>Ostrovets NPP will be a 2400 MWe AES-2006 plant developed by SPb AEP (merged with VNIPIET to become Atomproekt) based on AES-91 design. Atomstroyexport, now NIAEP-ASE, will the principal construction contractor. Russia is lending up to $10 billion for 25 years to finance 90% of the contract.</v>
          </cell>
          <cell r="R211">
            <v>2009</v>
          </cell>
        </row>
        <row r="212">
          <cell r="A212">
            <v>190</v>
          </cell>
          <cell r="C212" t="str">
            <v>Russia</v>
          </cell>
          <cell r="D212" t="str">
            <v>Donor</v>
          </cell>
          <cell r="G212" t="str">
            <v>Rosatom</v>
          </cell>
          <cell r="H212" t="str">
            <v>Bangladesh</v>
          </cell>
          <cell r="I212" t="str">
            <v>Recipient</v>
          </cell>
          <cell r="M212" t="str">
            <v>B1, B3</v>
          </cell>
          <cell r="P212" t="str">
            <v>The Rooppur nuclear power plant of two AES-92 reactors is to be built by Atomstroyexport (now NIAEP-ASE) for the Bangladesh Atomic Energy Commission. Russia is providing $500 million then $1.5 billion to cover 90% of the first unit’s construction.</v>
          </cell>
          <cell r="R212">
            <v>2009</v>
          </cell>
        </row>
        <row r="213">
          <cell r="A213">
            <v>191</v>
          </cell>
          <cell r="C213" t="str">
            <v>Russia</v>
          </cell>
          <cell r="D213" t="str">
            <v>Donor</v>
          </cell>
          <cell r="H213" t="str">
            <v>Bangladesh</v>
          </cell>
          <cell r="I213" t="str">
            <v>Recipient</v>
          </cell>
          <cell r="M213" t="str">
            <v>I1, F2, D2</v>
          </cell>
          <cell r="P213" t="str">
            <v>May 2010 an intergovernmental agreement was signed with Russia, providing a legal basis for nuclear cooperation in areas such as siting, design, construction and operation of power and research nuclear reactors, water desalination plants, and elementary particle accelerators. Other areas covered included fuel supply and wastes – Russia will manage wastes and decommissioning.</v>
          </cell>
          <cell r="R213">
            <v>2010</v>
          </cell>
        </row>
        <row r="214">
          <cell r="A214">
            <v>192</v>
          </cell>
          <cell r="C214" t="str">
            <v>Russia</v>
          </cell>
          <cell r="D214" t="str">
            <v>Donor</v>
          </cell>
          <cell r="G214" t="str">
            <v>Rostekhnadzor</v>
          </cell>
          <cell r="H214" t="str">
            <v>Bangladesh</v>
          </cell>
          <cell r="I214" t="str">
            <v>Recipient</v>
          </cell>
          <cell r="M214" t="str">
            <v>A1, I1, E1</v>
          </cell>
          <cell r="P214" t="str">
            <v xml:space="preserve">February 2012 the Ministry of Science and Technology signed an agreement with Russia's Rostechnadzor related to regulation and safety "and the provision of advisory support to the Bangladesh Nuclear Regulatory Commission on regulation, licensing and supervision". Staff will be trained in Russia. </v>
          </cell>
          <cell r="R214">
            <v>2012</v>
          </cell>
        </row>
        <row r="215">
          <cell r="A215">
            <v>193</v>
          </cell>
          <cell r="C215" t="str">
            <v>Russia</v>
          </cell>
          <cell r="D215" t="str">
            <v>Donor</v>
          </cell>
          <cell r="G215" t="str">
            <v>Rosatom</v>
          </cell>
          <cell r="H215" t="str">
            <v>Turkey</v>
          </cell>
          <cell r="I215" t="str">
            <v>Recipient</v>
          </cell>
          <cell r="M215" t="str">
            <v>B2</v>
          </cell>
          <cell r="P215" t="str">
            <v>Russian and Turkish heads of state signed and then ratified an intergovernmental agreement for Rosatom to build, own and operate the Akkuyu plant of four AES-2006 units as a US$ 20 billion project. This will be its first foreign plant on that BOO basis. Construction is due to start in 2016.</v>
          </cell>
          <cell r="R215">
            <v>2010</v>
          </cell>
        </row>
        <row r="216">
          <cell r="A216">
            <v>194</v>
          </cell>
          <cell r="C216" t="str">
            <v>Russia</v>
          </cell>
          <cell r="D216" t="str">
            <v>Donor</v>
          </cell>
          <cell r="G216" t="str">
            <v>AtomStroyExport</v>
          </cell>
          <cell r="H216" t="str">
            <v>Vietnam</v>
          </cell>
          <cell r="I216" t="str">
            <v>Recipient</v>
          </cell>
          <cell r="L216" t="str">
            <v>Electricity of Vietnam</v>
          </cell>
          <cell r="M216" t="str">
            <v>B1, C1, F2, D2</v>
          </cell>
          <cell r="P216" t="str">
            <v>The Ninh Thuan 1 nuclear power plant will have two VVER-1000 reactors in its first stage built by NN AEP-Atomstroyexport. Russia's Ministry of Finance will finance at least 85% of the $9 billion for this first plant. Russia will supply nuclear fuel for the new Vietnamese reactors, as well as removing used fuel for reprocessing.</v>
          </cell>
          <cell r="R216">
            <v>2010</v>
          </cell>
        </row>
        <row r="217">
          <cell r="A217">
            <v>195</v>
          </cell>
          <cell r="C217" t="str">
            <v>Russia</v>
          </cell>
          <cell r="D217" t="str">
            <v>Donor</v>
          </cell>
          <cell r="H217" t="str">
            <v>Vietnam</v>
          </cell>
          <cell r="I217" t="str">
            <v>Recipient</v>
          </cell>
          <cell r="M217" t="str">
            <v>E3</v>
          </cell>
          <cell r="P217" t="str">
            <v xml:space="preserve">An agreement for $500 million loan covers the establishment of a nuclear science and technology centre.  </v>
          </cell>
          <cell r="R217">
            <v>2010</v>
          </cell>
        </row>
        <row r="218">
          <cell r="A218">
            <v>196</v>
          </cell>
          <cell r="C218" t="str">
            <v>Russia</v>
          </cell>
          <cell r="D218" t="str">
            <v>Donor</v>
          </cell>
          <cell r="G218" t="str">
            <v>Rosatom</v>
          </cell>
          <cell r="H218" t="str">
            <v>Finland</v>
          </cell>
          <cell r="I218" t="str">
            <v>Recipient</v>
          </cell>
          <cell r="L218" t="str">
            <v>Fennovoima</v>
          </cell>
          <cell r="M218" t="str">
            <v>C1, B3, G3</v>
          </cell>
          <cell r="P218" t="str">
            <v xml:space="preserve">Project Development Agreement aiming at a nuclear power plant supply contract. In the development agreement the companies have set common targets according to which negotiations during the rest of the year 2013 will be carried out. The contract for supplying Fennovoima's Hanhikivi 1 nuclear power plant unit in Finland is to be signed by the end of 2013. In addition, negotiations on Rusatom Overseas acquiring 34 % share in the capital of Fennovoima are being carried out. </v>
          </cell>
          <cell r="R218">
            <v>2013</v>
          </cell>
        </row>
        <row r="219">
          <cell r="A219">
            <v>197</v>
          </cell>
          <cell r="C219" t="str">
            <v>Russia</v>
          </cell>
          <cell r="D219" t="str">
            <v>Donor</v>
          </cell>
          <cell r="H219" t="str">
            <v>Jordan</v>
          </cell>
          <cell r="I219" t="str">
            <v>Recipient</v>
          </cell>
          <cell r="M219" t="str">
            <v>B3, E1, E3</v>
          </cell>
          <cell r="P219" t="str">
            <v>According to terms of the deal, Russia will provide the Hashemite Kingdom with power plants, nuclear research facilities, and training centers. "We intend to cooperate in building nuclear power plants... and plan to build four plants in Jordan in the coming decades," Sergei Kiriyenko, the head of Russia's state nuclear corporation, told the RIA Novosti news agency.</v>
          </cell>
          <cell r="R219">
            <v>2009</v>
          </cell>
        </row>
        <row r="220">
          <cell r="A220">
            <v>198</v>
          </cell>
          <cell r="C220" t="str">
            <v>Russia</v>
          </cell>
          <cell r="D220" t="str">
            <v>Donor</v>
          </cell>
          <cell r="G220" t="str">
            <v>AtomStroyExport</v>
          </cell>
          <cell r="H220" t="str">
            <v>Jordan</v>
          </cell>
          <cell r="I220" t="str">
            <v>Recipient</v>
          </cell>
          <cell r="M220" t="str">
            <v>C1, B2, B1</v>
          </cell>
          <cell r="P220" t="str">
            <v>ASE agreed to build two AES-92 nuclear units, while Rusatom Overseas would be strategic partner and operator of the plant, hence BOO basis. Russia will contribute at least 49% of the project's $10 billion cost.</v>
          </cell>
          <cell r="R220">
            <v>2013</v>
          </cell>
        </row>
        <row r="221">
          <cell r="A221">
            <v>199.1</v>
          </cell>
          <cell r="C221" t="str">
            <v>Russia</v>
          </cell>
          <cell r="D221" t="str">
            <v>Donor</v>
          </cell>
          <cell r="G221" t="str">
            <v>Rosatom</v>
          </cell>
          <cell r="H221" t="str">
            <v>Bulgaria</v>
          </cell>
          <cell r="I221" t="str">
            <v>Recipient</v>
          </cell>
          <cell r="M221" t="str">
            <v>C1, B3</v>
          </cell>
          <cell r="P221" t="str">
            <v>Bulgaria accepted Rosatom’s bid for two AES-92 units for Belene in October 2006. ASE leads a consortium including Areva NP and Bulgarian enterprises in the EUR 4.0 billion project, which now is unlikely to proceed.</v>
          </cell>
          <cell r="R221">
            <v>2006</v>
          </cell>
        </row>
        <row r="222">
          <cell r="A222">
            <v>199.2</v>
          </cell>
          <cell r="C222" t="str">
            <v>France</v>
          </cell>
          <cell r="D222" t="str">
            <v>Donor</v>
          </cell>
          <cell r="G222" t="str">
            <v>Areva</v>
          </cell>
          <cell r="H222" t="str">
            <v>Bulgaria</v>
          </cell>
          <cell r="I222" t="str">
            <v>Recipient</v>
          </cell>
          <cell r="M222" t="str">
            <v>B3</v>
          </cell>
          <cell r="P222" t="str">
            <v>Bulgaria accepted Rosatom’s bid for two AES-92 units for Belene in October 2006. ASE leads a consortium including Areva NP and Bulgarian enterprises in the EUR 4.0 billion project, which now is unlikely to proceed.</v>
          </cell>
          <cell r="R222">
            <v>2006</v>
          </cell>
        </row>
        <row r="223">
          <cell r="A223">
            <v>199.3</v>
          </cell>
          <cell r="C223" t="str">
            <v>Russia</v>
          </cell>
          <cell r="D223" t="str">
            <v>Partner</v>
          </cell>
          <cell r="G223" t="str">
            <v>Rosatom</v>
          </cell>
          <cell r="H223" t="str">
            <v>France</v>
          </cell>
          <cell r="I223" t="str">
            <v>Partner</v>
          </cell>
          <cell r="L223" t="str">
            <v>Areva</v>
          </cell>
          <cell r="M223" t="str">
            <v>B3</v>
          </cell>
          <cell r="P223" t="str">
            <v>Bulgaria accepted Rosatom’s bid for two AES-92 units for Belene in October 2006. ASE leads a consortium including Areva NP and Bulgarian enterprises in the EUR 4.0 billion project, which now is unlikely to proceed.</v>
          </cell>
          <cell r="R223">
            <v>2006</v>
          </cell>
        </row>
        <row r="224">
          <cell r="A224">
            <v>200</v>
          </cell>
          <cell r="C224" t="str">
            <v>Russia</v>
          </cell>
          <cell r="D224" t="str">
            <v>Donor</v>
          </cell>
          <cell r="G224" t="str">
            <v>AtomStroyExport</v>
          </cell>
          <cell r="H224" t="str">
            <v>Ukraine</v>
          </cell>
          <cell r="I224" t="str">
            <v>Recipient</v>
          </cell>
          <cell r="L224" t="str">
            <v xml:space="preserve">Energoatom </v>
          </cell>
          <cell r="M224" t="str">
            <v>C1, E4, B3</v>
          </cell>
          <cell r="P224" t="str">
            <v>Ukraine's national electricity generator EnergoAtom and Russia's AtomStroyExport (ASE) have signed a contract agreement for the completion of two more reactors at Ukraine's Khmelnitsky nuclear power plant. These include contracts on the technical design of the VVER-1000 reactors, and for the production and supply of long lead-time reactor island equipment. ASE said that work on the preparation of a draft contract for developing the technical design of the reactors is already underway. Other contracts will cover the design and documentation of the reactor building; the manufacture, supply and supervision of the installation of reactor equipment; the commissioning and start-up of the units; and the provision of supervision of the equipment over the warranty period. In addition, further contracts will be signed for the manufacture and supply of equipment produced in Russia, as well as other supplies and services needed for the construction of the new reactors. Furthermore, ASE will provide technical assistance to EnergoAtom in assembling of the equipment supplied to it under separate direct contracts with the equipment manufacturers, design and engineering organizations.</v>
          </cell>
          <cell r="R224">
            <v>2010</v>
          </cell>
        </row>
        <row r="225">
          <cell r="A225">
            <v>201</v>
          </cell>
          <cell r="C225" t="str">
            <v>Russia</v>
          </cell>
          <cell r="D225" t="str">
            <v>Donor</v>
          </cell>
          <cell r="H225" t="str">
            <v>Japan</v>
          </cell>
          <cell r="I225" t="str">
            <v>Recipient</v>
          </cell>
          <cell r="M225" t="str">
            <v>E4, D2</v>
          </cell>
          <cell r="P225" t="str">
            <v>Russia completed the process of the ratification of the agreement in 2010. “We have been ready to cooperate, offering technical help. It is a complicated matter, made more complex by extraneous political issues. Russia would like to have a normal relationship with Japan in the nuclear field, at the least. It is big economy and large nuclear engineering.  Japan is currently having a difficult time. Only a third of its nuclear power stations is functioning, but there are good prospects, Andrei Gagarinsky said. According to Gagarinsky, Japan wants to be getting Russian nuclear fuel, as well as anxious to cooperate in a number of other areas.</v>
          </cell>
          <cell r="R225">
            <v>2009</v>
          </cell>
        </row>
        <row r="226">
          <cell r="A226">
            <v>202</v>
          </cell>
          <cell r="C226" t="str">
            <v>Russia</v>
          </cell>
          <cell r="D226" t="str">
            <v>Partner</v>
          </cell>
          <cell r="H226" t="str">
            <v>U.S.</v>
          </cell>
          <cell r="I226" t="str">
            <v>Partner</v>
          </cell>
          <cell r="M226" t="str">
            <v>E3</v>
          </cell>
          <cell r="P226" t="str">
            <v>Agreement between the Government of the United States of America and the Government of the Russian Federation on Cooperation in Nuclear- and Energy-Related Scientific Research and Development on the margins of the International Atomic Energy Agency’s General Conference in Vienna, Austria. The Agreement provides the legal framework necessary to expand cooperation between U.S. and Russian nuclear research laboratories, institutes, and facilities in a broad range of areas, including nuclear technology, nonproliferation, fundamental and applied science, energy, and environment.</v>
          </cell>
          <cell r="R226">
            <v>2013</v>
          </cell>
        </row>
        <row r="227">
          <cell r="A227">
            <v>203</v>
          </cell>
          <cell r="C227" t="str">
            <v>Russia</v>
          </cell>
          <cell r="D227" t="str">
            <v>Donor</v>
          </cell>
          <cell r="G227" t="str">
            <v>Rosatom</v>
          </cell>
          <cell r="H227" t="str">
            <v>Argentina</v>
          </cell>
          <cell r="I227" t="str">
            <v>Recipient</v>
          </cell>
          <cell r="M227" t="str">
            <v>B3, F2, B1, C3, F1</v>
          </cell>
          <cell r="P227" t="str">
            <v>The document replaces an agreement that expired in December 2012 and expands areas of cooperation, Rosatom said. These areas include design, construction, operation and decommissioning of nuclear power plants and research reactors, including water desalination facilities. They also include support of the nuclear fuel cycle, radioactive waste management, and isotope production, it said. Rosatom quoted de Vido as saying that the agreement had a special significance, "given the intention of the Russian party to finance projects in Argentina [which] would help the development of nuclear power in the country." Rosatom had submitted the technical and commercial proposal for its participation in the construction of the third unit at the Atucha plant. The tender will be held in the third quarter, he said.</v>
          </cell>
          <cell r="R227">
            <v>2014</v>
          </cell>
        </row>
        <row r="228">
          <cell r="A228">
            <v>204</v>
          </cell>
          <cell r="C228" t="str">
            <v>Russia</v>
          </cell>
          <cell r="D228" t="str">
            <v>Donor</v>
          </cell>
          <cell r="G228" t="str">
            <v>Rosatom</v>
          </cell>
          <cell r="H228" t="str">
            <v>Saudi Arabia</v>
          </cell>
          <cell r="I228" t="str">
            <v>Recipient</v>
          </cell>
          <cell r="M228" t="str">
            <v>G2</v>
          </cell>
          <cell r="P228" t="str">
            <v>Russia and Saudi Arabia plan to sign an intergovernmental agreement in the civilian nuclear cooperation, the head of Russia’s Rosatom nuclear energy corporation said on Sunday.</v>
          </cell>
          <cell r="R228">
            <v>2014</v>
          </cell>
        </row>
        <row r="229">
          <cell r="A229">
            <v>205</v>
          </cell>
          <cell r="C229" t="str">
            <v>Russia</v>
          </cell>
          <cell r="D229" t="str">
            <v>Partner</v>
          </cell>
          <cell r="G229" t="str">
            <v>Rosatom</v>
          </cell>
          <cell r="H229" t="str">
            <v>Brasil</v>
          </cell>
          <cell r="I229" t="str">
            <v>Partner</v>
          </cell>
          <cell r="M229" t="str">
            <v>E2, C3, E1, E3, L</v>
          </cell>
          <cell r="P229" t="str">
            <v>Russia and Brazil signed a memorandum of cooperation on peaceful uses of nuclear energy. The pact calls for the development of uranium prospecting technology and the design of new reactors, as well as the design and construction of nuclear research reactors. The agreement opens the way for the production of radioisotopes for use in agriculture and the pharmaceutical industry, as well as the training of nuclear energy experts. Russia and Brazil agreed to create a working group for atomic research and development projects.</v>
          </cell>
          <cell r="R229">
            <v>2010</v>
          </cell>
        </row>
        <row r="230">
          <cell r="A230">
            <v>206</v>
          </cell>
          <cell r="C230" t="str">
            <v>Russia</v>
          </cell>
          <cell r="D230" t="str">
            <v>Donor</v>
          </cell>
          <cell r="H230" t="str">
            <v>UAE</v>
          </cell>
          <cell r="I230" t="str">
            <v>Recipient</v>
          </cell>
          <cell r="M230" t="str">
            <v>I1, E4, E2, D3</v>
          </cell>
          <cell r="P230" t="str">
            <v>“The agreement signed today has a primary objective to facilitate and  strengthen cooperation with the Russian Government and Russian firms in the field of peaceful nuclear energy,” said Al Hamli, adding that "the agreement is consistent with UAE Government policy on the development of peaceful nuclear energy programme in cooperation  with responsible governments of expertise in this field”. Kirienko welcomed the signing, saying that the agreement "creates the legislative basis to further business cooperation.  It facilitates the transfer of information, technology, equipments  and nuclear material. It sets the framework and conditions under which such items can be transferred and used. It is a required framework for the implementation of commercial contracts between the two countries that include the transfer of nuclear material, technology and equipment.</v>
          </cell>
          <cell r="R230">
            <v>2012</v>
          </cell>
        </row>
        <row r="231">
          <cell r="A231">
            <v>207</v>
          </cell>
          <cell r="C231" t="str">
            <v>Russia</v>
          </cell>
          <cell r="D231" t="str">
            <v>Donor</v>
          </cell>
          <cell r="G231" t="str">
            <v>Rosatom</v>
          </cell>
          <cell r="H231" t="str">
            <v>UAE</v>
          </cell>
          <cell r="I231" t="str">
            <v>Recipient</v>
          </cell>
          <cell r="L231" t="str">
            <v>Emirates Nuclear Energy Corporation</v>
          </cell>
          <cell r="M231" t="str">
            <v>D2, D1</v>
          </cell>
          <cell r="P231" t="str">
            <v>Contract signed in August (2012) between Enec and Tenex to supply the first nuclear power plant at Barakah with natural uranium, conversion and enrichment services.</v>
          </cell>
          <cell r="R231">
            <v>2012</v>
          </cell>
        </row>
        <row r="232">
          <cell r="A232">
            <v>208.1</v>
          </cell>
          <cell r="C232" t="str">
            <v>Russia</v>
          </cell>
          <cell r="D232" t="str">
            <v>Donor</v>
          </cell>
          <cell r="G232" t="str">
            <v>Rosatom</v>
          </cell>
          <cell r="H232" t="str">
            <v>UK</v>
          </cell>
          <cell r="I232" t="str">
            <v>Recipient</v>
          </cell>
          <cell r="L232" t="str">
            <v>Rolls-Royce</v>
          </cell>
          <cell r="M232" t="str">
            <v>B3</v>
          </cell>
          <cell r="P232" t="str">
            <v xml:space="preserve">Rosatom, the state-owned, Russian nuclear energy company, announced that it had signed an agreement with Rolls-Royce of the UK, and Fortum, a Finnish utility company, to build nuclear power plants in Great Britain. </v>
          </cell>
          <cell r="R232">
            <v>2013</v>
          </cell>
        </row>
        <row r="233">
          <cell r="A233">
            <v>208.2</v>
          </cell>
          <cell r="C233" t="str">
            <v>Russia</v>
          </cell>
          <cell r="D233" t="str">
            <v>Partner</v>
          </cell>
          <cell r="G233" t="str">
            <v>Rosatom</v>
          </cell>
          <cell r="H233" t="str">
            <v>Finland</v>
          </cell>
          <cell r="I233" t="str">
            <v>Partner</v>
          </cell>
          <cell r="L233" t="str">
            <v>Fortum</v>
          </cell>
          <cell r="M233" t="str">
            <v>B3</v>
          </cell>
          <cell r="P233" t="str">
            <v xml:space="preserve">Rosatom, the state-owned, Russian nuclear energy company, announced that it had signed an agreement with Rolls-Royce of the UK, and Fortum, a Finnish utility company, to build nuclear power plants in Great Britain. </v>
          </cell>
          <cell r="R233">
            <v>2013</v>
          </cell>
        </row>
        <row r="234">
          <cell r="A234">
            <v>208.3</v>
          </cell>
          <cell r="C234" t="str">
            <v>Finland</v>
          </cell>
          <cell r="D234" t="str">
            <v>Partner</v>
          </cell>
          <cell r="G234" t="str">
            <v>Fortum</v>
          </cell>
          <cell r="H234" t="str">
            <v>UK</v>
          </cell>
          <cell r="I234" t="str">
            <v>Partner</v>
          </cell>
          <cell r="L234" t="str">
            <v>Rolls-Royce</v>
          </cell>
          <cell r="M234" t="str">
            <v>B3</v>
          </cell>
          <cell r="P234" t="str">
            <v xml:space="preserve">Rosatom, the state-owned, Russian nuclear energy company, announced that it had signed an agreement with Rolls-Royce of the UK, and Fortum, a Finnish utility company, to build nuclear power plants in Great Britain. </v>
          </cell>
          <cell r="R234">
            <v>2013</v>
          </cell>
        </row>
        <row r="235">
          <cell r="A235">
            <v>209</v>
          </cell>
          <cell r="C235" t="str">
            <v>Russia</v>
          </cell>
          <cell r="D235" t="str">
            <v>Partner</v>
          </cell>
          <cell r="G235" t="str">
            <v>Rosatom</v>
          </cell>
          <cell r="H235" t="str">
            <v>UK</v>
          </cell>
          <cell r="I235" t="str">
            <v>Partner</v>
          </cell>
          <cell r="L235" t="str">
            <v>Department of Energy and Climate Change</v>
          </cell>
          <cell r="M235" t="str">
            <v>G1, I1</v>
          </cell>
          <cell r="P235" t="str">
            <v>The Department of Energy and Climate Change of the United Kingdom and State
Atomic Energy Corporation “Rosatom” (hereinafter – Rosatom), recognising the
significant ongoing cooperation between the two countries in the energy sector, and building on the long-standing agreement between the two countries on Co-operation in the Peaceful uses of Nuclear Energy, wish to work together more closely to develop a mutually beneficial relationship in the commercial civil nuclear sphere.</v>
          </cell>
          <cell r="R235">
            <v>2013</v>
          </cell>
        </row>
        <row r="236">
          <cell r="A236">
            <v>210</v>
          </cell>
          <cell r="C236" t="str">
            <v>Russia</v>
          </cell>
          <cell r="D236" t="str">
            <v>Partner</v>
          </cell>
          <cell r="G236" t="str">
            <v>TVEL</v>
          </cell>
          <cell r="H236" t="str">
            <v>Kazakhstan</v>
          </cell>
          <cell r="I236" t="str">
            <v>Partner</v>
          </cell>
          <cell r="L236" t="str">
            <v>Kazatomprom</v>
          </cell>
          <cell r="M236" t="str">
            <v>D1, D4</v>
          </cell>
          <cell r="P236" t="str">
            <v>Kazakh National Atomic Company Kazatomprom and TVEL, Fuel Company of Russian Rosatom has signed the key legal documents to implement an alternative form of uranium enrichment center project today, Kazatomprom reported on Friday.</v>
          </cell>
          <cell r="R236">
            <v>2012</v>
          </cell>
        </row>
        <row r="237">
          <cell r="A237">
            <v>211</v>
          </cell>
          <cell r="C237" t="str">
            <v>Russia</v>
          </cell>
          <cell r="D237" t="str">
            <v>Donor</v>
          </cell>
          <cell r="G237" t="str">
            <v>Rosatom</v>
          </cell>
          <cell r="H237" t="str">
            <v>Kazakhstan</v>
          </cell>
          <cell r="I237" t="str">
            <v>Recipient</v>
          </cell>
          <cell r="L237" t="str">
            <v>Kazatomprom</v>
          </cell>
          <cell r="M237" t="str">
            <v>B3, G1, F1</v>
          </cell>
          <cell r="P237" t="str">
            <v>Agreement on a new plant project was signed in front of the countries' presidents yesterday.  The CEO of state nuclear company KazAtomProm, Vladimir Schkolnik, met Rosatom head Sergei Kiriyenko and signed a cooperation deal on nuclear power, as well as a memorandum of understanding (MoU) on a new nuclear power plant. The signings took place in the presence of Kazakh leader Nursultan Nazarbayev during an official visit by Russian President Vladimir Putin. According to a Rosatom statement the MoU lays out each party's intentions in the design, construction, commissioning, operation and decommissioning of a nuclear power plant.</v>
          </cell>
          <cell r="R237">
            <v>2014</v>
          </cell>
        </row>
        <row r="238">
          <cell r="A238">
            <v>212</v>
          </cell>
          <cell r="C238" t="str">
            <v>Russia</v>
          </cell>
          <cell r="D238" t="str">
            <v>Donor</v>
          </cell>
          <cell r="G238" t="str">
            <v>Rosatom</v>
          </cell>
          <cell r="H238" t="str">
            <v>Uzbekistan</v>
          </cell>
          <cell r="I238" t="str">
            <v>Recipient</v>
          </cell>
          <cell r="M238" t="str">
            <v>F2</v>
          </cell>
          <cell r="P238" t="str">
            <v>Agreement between the Russian Federation and the Republic of Uzbekistan concerning the importation to the Russian Federation of irradiated nuclear fuel of the research reactor IIN-3M of Tashkent-based JSC Foton.</v>
          </cell>
          <cell r="R238">
            <v>2014</v>
          </cell>
        </row>
        <row r="239">
          <cell r="A239">
            <v>213</v>
          </cell>
          <cell r="C239" t="str">
            <v>Russia</v>
          </cell>
          <cell r="D239" t="str">
            <v>Partner</v>
          </cell>
          <cell r="H239" t="str">
            <v>Norway</v>
          </cell>
          <cell r="I239" t="str">
            <v>Partner</v>
          </cell>
          <cell r="M239" t="str">
            <v>F2</v>
          </cell>
          <cell r="P239" t="str">
            <v>Russia and Norway have signed contracts worth 100 million rubles ($2.9 million) to develop a system to deal with radioactive waste at the Andreeva Bay storage facility near Murmansk.</v>
          </cell>
          <cell r="R239">
            <v>2014</v>
          </cell>
        </row>
        <row r="240">
          <cell r="A240">
            <v>214</v>
          </cell>
          <cell r="C240" t="str">
            <v>Russia</v>
          </cell>
          <cell r="D240" t="str">
            <v>Donor</v>
          </cell>
          <cell r="G240" t="str">
            <v>Rosatom</v>
          </cell>
          <cell r="H240" t="str">
            <v>China</v>
          </cell>
          <cell r="I240" t="str">
            <v>Recipient</v>
          </cell>
          <cell r="M240" t="str">
            <v>B3, C1</v>
          </cell>
          <cell r="P240" t="str">
            <v>Russian and Chinese officials have signed a protocol on construction of two more reactors for a Chinese nuclear power plant and discussed the possibility of building floating nuclear power plants. Russian Prime Minister Dmitry Medvedev and his Chinese counterpart, Wen Jiabao, signed the protocol on construction of the third and fourth units for China's Tianwan nuclear power plant.</v>
          </cell>
          <cell r="R240">
            <v>2014</v>
          </cell>
        </row>
        <row r="241">
          <cell r="A241">
            <v>215</v>
          </cell>
          <cell r="C241" t="str">
            <v>Russia</v>
          </cell>
          <cell r="D241" t="str">
            <v>Donor</v>
          </cell>
          <cell r="G241" t="str">
            <v>Rosatom</v>
          </cell>
          <cell r="H241" t="str">
            <v>Nigeria</v>
          </cell>
          <cell r="I241" t="str">
            <v>Recipient</v>
          </cell>
          <cell r="M241" t="str">
            <v>I2, A1, I1, G1, I3</v>
          </cell>
          <cell r="P241" t="str">
            <v>Rosatom chief Sergei Kiriyenko signed a memorandum of understanding with the chairman of the Nigerian Atomic Energy Commission, Franklin Erepamo Osaisai. Its terms will see the two countries "prepare a comprehensive program of building nuclear power plants in Nigeria," including the development of infrastructure and a framework and system of regulation for nuclear and radiation safety.</v>
          </cell>
          <cell r="R241">
            <v>2012</v>
          </cell>
        </row>
        <row r="242">
          <cell r="A242" t="str">
            <v>216A</v>
          </cell>
          <cell r="C242" t="str">
            <v>Russia</v>
          </cell>
          <cell r="D242" t="str">
            <v>Donor</v>
          </cell>
          <cell r="G242" t="str">
            <v>Rosatom</v>
          </cell>
          <cell r="H242" t="str">
            <v>Ghana</v>
          </cell>
          <cell r="I242" t="str">
            <v>Recipient</v>
          </cell>
          <cell r="M242" t="str">
            <v>E1, E3, C1, C3, A1, D3, F2, G1, L, I1, D2, D5</v>
          </cell>
          <cell r="P242" t="str">
            <v>1. The Parties are interested in establishing bilateral cooperation in the field of
the use of nuclear energy for peaceful purposes in the following areas:
assistance ir.. developing nuclear energy infrastructure in the Republic of
Ghana;
basic and applied research;
design, construction and operation of nuclear power and research reactors;
radioisotope3 and their application in industry, medicine and agriculture;
nuclear safety, radiation protection and evaluation of environmental
radiation impact of nuclear energy;
joint projects in exploration and mining of uranium deposits;
supply of sezvices covering the full nuclear fuel cycle;
radioactive waste management;education, training and updating skills of administrative, scientific and
technical penonnel.
2. To implement tne areas of cooperation referred to in paragraph 1 of this
Memorandum the Parties will prepare the Draft Agreement between the
Government of the Russian Federation and the Government of the Republic of
Ghana on Cooperation in the Field of the Use of Nuclear Energy for Peaceful
Purposes.
3. The Parties are interested in establishing a Joint Working Group to define the
specific joint proje :ts facilitating implementation of the plans of the Republic of
Ghana to develop nuclear industry in the Republic of Ghana as well as other
joint projects that are of common interest.</v>
          </cell>
          <cell r="R242">
            <v>2012</v>
          </cell>
        </row>
        <row r="243">
          <cell r="A243" t="str">
            <v>216B</v>
          </cell>
          <cell r="C243" t="str">
            <v>Ghana</v>
          </cell>
          <cell r="D243" t="str">
            <v>Donor</v>
          </cell>
          <cell r="H243" t="str">
            <v>Russia</v>
          </cell>
          <cell r="I243" t="str">
            <v>Recipient</v>
          </cell>
          <cell r="L243" t="str">
            <v>Rosatom</v>
          </cell>
          <cell r="M243" t="str">
            <v>K1, G1</v>
          </cell>
          <cell r="P243" t="str">
            <v>1. The Parties are interested in establishing bilateral cooperation in the field of
the use of nuclear energy for peaceful purposes in the following areas:
assistance ir.. developing nuclear energy infrastructure in the Republic of
Ghana;
basic and applied research;
design, construction and operation of nuclear power and research reactors;
radioisotope3 and their application in industry, medicine and agriculture;
nuclear safety, radiation protection and evaluation of environmental
radiation impact of nuclear energy;
joint projects in exploration and mining of uranium deposits;
supply of sezvices covering the full nuclear fuel cycle;
radioactive waste management;education, training and updating skills of administrative, scientific and
technical penonnel.
2. To implement tne areas of cooperation referred to in paragraph 1 of this
Memorandum the Parties will prepare the Draft Agreement between the
Government of the Russian Federation and the Government of the Republic of
Ghana on Cooperation in the Field of the Use of Nuclear Energy for Peaceful
Purposes.
3. The Parties are interested in establishing a Joint Working Group to define the
specific joint proje :ts facilitating implementation of the plans of the Republic of
Ghana to develop nuclear industry in the Republic of Ghana as well as other
joint projects that are of common interest.</v>
          </cell>
          <cell r="R243">
            <v>2012</v>
          </cell>
        </row>
        <row r="244">
          <cell r="A244">
            <v>217.1</v>
          </cell>
          <cell r="C244" t="str">
            <v>Russia</v>
          </cell>
          <cell r="D244" t="str">
            <v>Donor</v>
          </cell>
          <cell r="G244" t="str">
            <v>TVEL</v>
          </cell>
          <cell r="H244" t="str">
            <v>Slovakia</v>
          </cell>
          <cell r="I244" t="str">
            <v>Recipient</v>
          </cell>
          <cell r="M244" t="str">
            <v>D2, D3, I1</v>
          </cell>
          <cell r="P244" t="str">
            <v>Russia, Ukraine and Slovakia signed an intergovernmental agreement on transit of nuclear materials via Ukraine, the Russian state nuclear corporation Rosatom reported. The agreement creates the international legal framework for nuclear fuel transportation by the Russian company TVEL to operating and planned power units of Slovak nuclear power plants. It should ensure uninterrupted fuel supplies to Slovakia.</v>
          </cell>
          <cell r="R244">
            <v>2010</v>
          </cell>
        </row>
        <row r="245">
          <cell r="A245">
            <v>217.2</v>
          </cell>
          <cell r="C245" t="str">
            <v>Ukraine</v>
          </cell>
          <cell r="D245" t="str">
            <v>Partner</v>
          </cell>
          <cell r="H245" t="str">
            <v>Russia</v>
          </cell>
          <cell r="I245" t="str">
            <v>Partner</v>
          </cell>
          <cell r="L245" t="str">
            <v>TVEL</v>
          </cell>
          <cell r="M245" t="str">
            <v>D2, D3, I1</v>
          </cell>
          <cell r="P245" t="str">
            <v>Russia, Ukraine and Slovakia signed an intergovernmental agreement on transit of nuclear materials via Ukraine, the Russian state nuclear corporation Rosatom reported. The agreement creates the international legal framework for nuclear fuel transportation by the Russian company TVEL to operating and planned power units of Slovak nuclear power plants. It should ensure uninterrupted fuel supplies to Slovakia.</v>
          </cell>
          <cell r="R245">
            <v>2010</v>
          </cell>
        </row>
        <row r="246">
          <cell r="A246">
            <v>217.3</v>
          </cell>
          <cell r="C246" t="str">
            <v>Slovakia</v>
          </cell>
          <cell r="D246" t="str">
            <v>Partner</v>
          </cell>
          <cell r="H246" t="str">
            <v>Ukraine</v>
          </cell>
          <cell r="I246" t="str">
            <v>Partner</v>
          </cell>
          <cell r="M246" t="str">
            <v>D2, D3, I1</v>
          </cell>
          <cell r="P246" t="str">
            <v>Russia, Ukraine and Slovakia signed an intergovernmental agreement on transit of nuclear materials via Ukraine, the Russian state nuclear corporation Rosatom reported. The agreement creates the international legal framework for nuclear fuel transportation by the Russian company TVEL to operating and planned power units of Slovak nuclear power plants. It should ensure uninterrupted fuel supplies to Slovakia.</v>
          </cell>
          <cell r="R246">
            <v>2010</v>
          </cell>
        </row>
        <row r="247">
          <cell r="A247">
            <v>218</v>
          </cell>
          <cell r="C247" t="str">
            <v>France</v>
          </cell>
          <cell r="D247" t="str">
            <v>Donor</v>
          </cell>
          <cell r="G247" t="str">
            <v>Areva</v>
          </cell>
          <cell r="H247" t="str">
            <v>Slovakia</v>
          </cell>
          <cell r="I247" t="str">
            <v>Recipient</v>
          </cell>
          <cell r="L247" t="str">
            <v>Slovak University of Technology</v>
          </cell>
          <cell r="M247" t="str">
            <v>E1</v>
          </cell>
          <cell r="P247" t="str">
            <v>AREVA has signed an agreement with the Slovak University of Technology in Bratislava (STU) to support the development of nuclear technology courses. Under this partnership, the group will contribute to the development of a teaching program dedicated to instrumentation and control (I&amp;C) systems. Designed for the operation and control of a nuclear power plant, the I&amp;C system is a key component for reactor operations.</v>
          </cell>
          <cell r="R247">
            <v>2014</v>
          </cell>
        </row>
        <row r="248">
          <cell r="A248">
            <v>219</v>
          </cell>
          <cell r="C248" t="str">
            <v>Slovakia</v>
          </cell>
          <cell r="D248" t="str">
            <v>Donor</v>
          </cell>
          <cell r="H248" t="str">
            <v>Kenya</v>
          </cell>
          <cell r="I248" t="str">
            <v>Recipient</v>
          </cell>
          <cell r="M248" t="str">
            <v>E1, E4</v>
          </cell>
          <cell r="P248" t="str">
            <v>Kenya and Slovakia will sign an agreement on nuclear cooperation by the end of January 2013. The deal follows the agreement signed by both nations in December 2011 on increasing cultural exchange cooperation. “Under the agreement, Kenya will receive technical assistance to develop nuclear energy in order to cater for its electricity needs,” he said. Burian added that by September 2013, the first batch of Kenyans to be trained in nuclear science will arrive in Slovakia. He added Kenya’s nuclear project committee already visited Slovakia two times in the past two months.</v>
          </cell>
          <cell r="R248">
            <v>2013</v>
          </cell>
        </row>
        <row r="249">
          <cell r="A249">
            <v>220</v>
          </cell>
          <cell r="C249" t="str">
            <v>Slovakia</v>
          </cell>
          <cell r="D249" t="str">
            <v>Partner</v>
          </cell>
          <cell r="H249" t="str">
            <v>U.S.</v>
          </cell>
          <cell r="I249" t="str">
            <v>Partner</v>
          </cell>
          <cell r="M249" t="str">
            <v>A2</v>
          </cell>
          <cell r="P249" t="str">
            <v>Officials from the United States and Slovakia met in Bratislava September 18-20, 2013, to discuss ways to further strengthen cooperation to counter nuclear smuggling. These discussions are a continuation of the ongoing bilateral cooperation between Slovakia and the United States since the two countries signed a Counter Nuclear Smuggling Joint Action Plan in December 2011 to strengthen capabilities to prevent, detect, and respond to nuclear and radiological material smuggling incidents. At the meetings, delegations from both countries reaffirmed the need to cooperate more closely to prevent terrorists and other criminals from acquiring black market nuclear material and to enable successful prosecutions of smugglers.</v>
          </cell>
          <cell r="R249">
            <v>2011</v>
          </cell>
        </row>
        <row r="250">
          <cell r="A250">
            <v>221</v>
          </cell>
          <cell r="C250" t="str">
            <v>Slovakia</v>
          </cell>
          <cell r="D250" t="str">
            <v>Partner</v>
          </cell>
          <cell r="H250" t="str">
            <v>France</v>
          </cell>
          <cell r="I250" t="str">
            <v>Partner</v>
          </cell>
          <cell r="M250" t="str">
            <v>A1, E4</v>
          </cell>
          <cell r="P250" t="str">
            <v>Agreement on the exchange of expert information and cooperation in nuclear safety at the Slovak Embassy in Paris on June 8. The agreement between the offices, which have been cooperating within WENRA, the network of chief regulators of western European countries with nuclear power plants, and ENSREG, the European Nuclear Safety Regulators Group, represents another successful step in the deepening of French-Slovak cooperation in nuclear safety and in protection against radioactive radiation, the Slovak Foreign Affairs Ministry press department announced.</v>
          </cell>
          <cell r="R250">
            <v>2010</v>
          </cell>
        </row>
        <row r="251">
          <cell r="A251">
            <v>222</v>
          </cell>
          <cell r="C251" t="str">
            <v>Slovenia</v>
          </cell>
          <cell r="D251" t="str">
            <v>Partner</v>
          </cell>
          <cell r="H251" t="str">
            <v>Italy</v>
          </cell>
          <cell r="I251" t="str">
            <v>Partner</v>
          </cell>
          <cell r="M251" t="str">
            <v>A1, E4</v>
          </cell>
          <cell r="P251" t="str">
            <v>Arrangement between the Nuclear Safety Administration (SNSA) of the Republic of Slovenia and the Institute for Environmental Protection and Research (ISPRA) of the Republic of Italy for the early exchange of information in the event of a radiological emergency and co-operation in nuclear safety matters.</v>
          </cell>
          <cell r="R251">
            <v>2010</v>
          </cell>
        </row>
        <row r="252">
          <cell r="A252">
            <v>223</v>
          </cell>
          <cell r="C252" t="str">
            <v>Slovenia</v>
          </cell>
          <cell r="D252" t="str">
            <v>Partner</v>
          </cell>
          <cell r="H252" t="str">
            <v>Korea</v>
          </cell>
          <cell r="I252" t="str">
            <v>Partner</v>
          </cell>
          <cell r="M252" t="str">
            <v>A1, E4</v>
          </cell>
          <cell r="P252" t="str">
            <v>Arrangement between the Nuclear Safety Administration of the Republic of Slovenia and the Ministry of Science and Technology of the Republic of Korea for the Exchange of Information and co-operation in the field of Nuclear Safety.</v>
          </cell>
          <cell r="R252">
            <v>2000</v>
          </cell>
        </row>
        <row r="253">
          <cell r="A253">
            <v>224</v>
          </cell>
          <cell r="C253" t="str">
            <v>Slovenia</v>
          </cell>
          <cell r="D253" t="str">
            <v>Partner</v>
          </cell>
          <cell r="H253" t="str">
            <v>France</v>
          </cell>
          <cell r="I253" t="str">
            <v>Partner</v>
          </cell>
          <cell r="M253" t="str">
            <v>A1, E4</v>
          </cell>
          <cell r="P253" t="str">
            <v>Arrangement between the Slovenian Nuclear Safety Administration and the Directorate for Nuclear Safety of the French Republic on the Exchange of Information and Cooperation in the Field of Nuclear Safety.</v>
          </cell>
          <cell r="R253">
            <v>2000</v>
          </cell>
        </row>
        <row r="254">
          <cell r="A254">
            <v>225</v>
          </cell>
          <cell r="C254" t="str">
            <v>Slovenia</v>
          </cell>
          <cell r="D254" t="str">
            <v>Partner</v>
          </cell>
          <cell r="H254" t="str">
            <v>U.S.</v>
          </cell>
          <cell r="I254" t="str">
            <v>Partner</v>
          </cell>
          <cell r="M254" t="str">
            <v>A1, E4</v>
          </cell>
          <cell r="P254" t="str">
            <v>Arrangement between the Slovenian Nuclear Safety Administration (S.N.S.A.) and the United States Nuclear Regulatory Commission (U.S.N.R.C.) for the Exchange of Technical Information and Cooperation in Nuclear Safety Matters.</v>
          </cell>
          <cell r="R254">
            <v>2006</v>
          </cell>
        </row>
        <row r="255">
          <cell r="A255">
            <v>226</v>
          </cell>
          <cell r="C255" t="str">
            <v>Slovenia</v>
          </cell>
          <cell r="D255" t="str">
            <v>Partner</v>
          </cell>
          <cell r="H255" t="str">
            <v>Austria</v>
          </cell>
          <cell r="I255" t="str">
            <v>Partner</v>
          </cell>
          <cell r="M255" t="str">
            <v>A1, E4</v>
          </cell>
          <cell r="P255" t="str">
            <v>Arrangement between the Nuclear Safety Administration of the Republic of Slovenia and the Federal Ministry of Agriculture and Forestry, Environment and Water Management of the Republic of Austria regarding Co- operation in the Field of Radiation Protection and Strengthening of the mutual Exchange of Data of the Aerosol Monitoring Systems</v>
          </cell>
          <cell r="R255">
            <v>2005</v>
          </cell>
        </row>
        <row r="256">
          <cell r="A256">
            <v>227</v>
          </cell>
          <cell r="C256" t="str">
            <v>Slovenia</v>
          </cell>
          <cell r="D256" t="str">
            <v>Partner</v>
          </cell>
          <cell r="H256" t="str">
            <v>Croatia</v>
          </cell>
          <cell r="I256" t="str">
            <v>Partner</v>
          </cell>
          <cell r="M256" t="str">
            <v>I1</v>
          </cell>
          <cell r="P256" t="str">
            <v>Treaty between the Government of the Republic of Slovenia and the government of the Republic of Croatia on the regulation of the status and other legal relations regarding investment, exploitation and decommissioning of the Krško Nuclear Plant and Joint Declaration at the time of signature of the Treaty between the Government of the Republic of Slovenia and the government of the Republic of Croatia on the regulation of the status and other legal relations regarding investment, exploitation and decommissioning of the Krško Nuclear Plant</v>
          </cell>
          <cell r="R256">
            <v>2001</v>
          </cell>
        </row>
        <row r="257">
          <cell r="A257">
            <v>228</v>
          </cell>
          <cell r="C257" t="str">
            <v>Slovenia</v>
          </cell>
          <cell r="D257" t="str">
            <v>Partner</v>
          </cell>
          <cell r="H257" t="str">
            <v>Czech Republic</v>
          </cell>
          <cell r="I257" t="str">
            <v>Partner</v>
          </cell>
          <cell r="M257" t="str">
            <v>A1, E4, G1</v>
          </cell>
          <cell r="P257" t="str">
            <v>Memorandum of Understanding  between the Slovenian Nuclear Safety Administration and the State Office for Nuclear Safety of the Czech Republic on the Exchange of Information on Nuclear and Radiation Safety Matters</v>
          </cell>
          <cell r="R257">
            <v>2009</v>
          </cell>
        </row>
        <row r="258">
          <cell r="A258">
            <v>229</v>
          </cell>
          <cell r="C258" t="str">
            <v>Slovenia</v>
          </cell>
          <cell r="D258" t="str">
            <v>Partner</v>
          </cell>
          <cell r="H258" t="str">
            <v>Macedonia</v>
          </cell>
          <cell r="I258" t="str">
            <v>Partner</v>
          </cell>
          <cell r="M258" t="str">
            <v>A1, E4, G1</v>
          </cell>
          <cell r="P258" t="str">
            <v>Memorandum of Understanding  between the Slovenian Nuclear Safety Administration and the Macedonian Radiation Safety Directorate on the Exchange of Information on Nuclear and Radiation Safety Matters</v>
          </cell>
          <cell r="R258">
            <v>2010</v>
          </cell>
        </row>
        <row r="259">
          <cell r="A259">
            <v>230</v>
          </cell>
          <cell r="C259" t="str">
            <v>Slovenia</v>
          </cell>
          <cell r="D259" t="str">
            <v>Partner</v>
          </cell>
          <cell r="H259" t="str">
            <v>Bosnia and Herzegovina</v>
          </cell>
          <cell r="I259" t="str">
            <v>Partner</v>
          </cell>
          <cell r="M259" t="str">
            <v>A1, E4, G1</v>
          </cell>
          <cell r="P259" t="str">
            <v>Memorandum of Understanding  between the Slovenian Nuclear Safety Administration and the State Regulatory Agency for Radiation and Nuclear Safety of Bosnia and Herzegovina on the Exchange of Information on Nuclear and Radiation Safety Matters</v>
          </cell>
          <cell r="R259">
            <v>2011</v>
          </cell>
        </row>
        <row r="260">
          <cell r="A260">
            <v>231</v>
          </cell>
          <cell r="C260" t="str">
            <v>Slovenia</v>
          </cell>
          <cell r="D260" t="str">
            <v>Partner</v>
          </cell>
          <cell r="H260" t="str">
            <v>Albania</v>
          </cell>
          <cell r="I260" t="str">
            <v>Partner</v>
          </cell>
          <cell r="M260" t="str">
            <v>A1, E4, G1</v>
          </cell>
          <cell r="P260" t="str">
            <v>Memorandum of Understanding  between the Slovenian Nuclear Safety Administration and the National Nuclear Agency of the Republic of Albania n the Exchange of Information on Nuclear and Radiation Safety Matters</v>
          </cell>
          <cell r="R260">
            <v>2012</v>
          </cell>
        </row>
        <row r="261">
          <cell r="A261">
            <v>232</v>
          </cell>
          <cell r="C261" t="str">
            <v>Russia</v>
          </cell>
          <cell r="D261" t="str">
            <v>Donor</v>
          </cell>
          <cell r="H261" t="str">
            <v>South Africa</v>
          </cell>
          <cell r="I261" t="str">
            <v>Recipient</v>
          </cell>
          <cell r="M261" t="str">
            <v>G2, E1, B3, E3, B1, D2</v>
          </cell>
          <cell r="P261" t="str">
            <v>“We confirm our intentions to establish strategic partnership with South Africa which will allow to develop South African nuclear power generation complex greatly. The basis of this cooperation can be arranged according to the plan for the construction of new power units with a total installed capacity of 9,6 GW  which is declared by the South African Government. The ROSATOM comprehensive approach to the construction of nuclear power plants is absolutely unique. The company’s integrated offer contains a full range of the nuclear power industry products and services, including fuel supply for NPPs, management of its lifecycle, staff training and various financial solutions” N. Drozdov pointed out. Development of cooperation between Russia and South Africa in staff training  holds promise. Russian part is already ready to educate South African students in Russian institutes which train specialists for nuclear industry sector in the nearest future.</v>
          </cell>
          <cell r="R261">
            <v>2014</v>
          </cell>
        </row>
        <row r="262">
          <cell r="A262">
            <v>233</v>
          </cell>
          <cell r="C262" t="str">
            <v>China</v>
          </cell>
          <cell r="D262" t="str">
            <v>Donor</v>
          </cell>
          <cell r="G262" t="str">
            <v>State Nuclear Power Technology Corporation</v>
          </cell>
          <cell r="H262" t="str">
            <v>South Africa</v>
          </cell>
          <cell r="I262" t="str">
            <v>Recipient</v>
          </cell>
          <cell r="L262" t="str">
            <v>South African Nuclear Energy Corporation</v>
          </cell>
          <cell r="M262" t="str">
            <v>E1, E3</v>
          </cell>
          <cell r="P262" t="str">
            <v>In February, the Nuclear Energy Corp of South Africa signed a skills development and training agreement with the two Chinese State nuclear energy corporations-China General Nuclear Power Corp and State Nuclear Power Technology Corp-in Johannesburg. The agreement will create opportunities for young South Africans to further their studies in nuclear energy and other specialized areas of energy at Chinese universities, with funding of up to 95 percent from Chinese institutions.</v>
          </cell>
          <cell r="R262">
            <v>2014</v>
          </cell>
        </row>
        <row r="263">
          <cell r="A263">
            <v>234</v>
          </cell>
          <cell r="C263" t="str">
            <v>Russia</v>
          </cell>
          <cell r="D263" t="str">
            <v>Donor</v>
          </cell>
          <cell r="H263" t="str">
            <v>South Africa</v>
          </cell>
          <cell r="I263" t="str">
            <v>Recipient</v>
          </cell>
          <cell r="M263" t="str">
            <v>G3, E1, E4, B1, B4, C3</v>
          </cell>
          <cell r="P263" t="str">
            <v>Russia is offering to help South Africa to develop its own nuclear industry from resource production to power plant design and manufacture, Vladimir Putin has told South African president Jacob Zuma. The two leaders signed a joint declaration of a strategic partnership between the two countries, and witnessed the signing of a package of bilateral documents on cooperation in various fields, including a cooperation agreement on energy. " Putin told the press after the talks. He said that Russia was offering help to South Africa not just in building individual nuclear units using "cutting-edge technology" but also in developing the country’s nuclear industry as a whole, from resource production, through the construction of nuclear power plants and research reactors, to designing and manufacturing South Africa's own nuclear power equipment. "Naturally, all this involves credit assistance from the Russian side and training of specialists," he added.</v>
          </cell>
          <cell r="R263">
            <v>2013</v>
          </cell>
        </row>
        <row r="264">
          <cell r="A264">
            <v>235</v>
          </cell>
          <cell r="C264" t="str">
            <v>France</v>
          </cell>
          <cell r="D264" t="str">
            <v>Donor</v>
          </cell>
          <cell r="H264" t="str">
            <v>South Africa</v>
          </cell>
          <cell r="I264" t="str">
            <v>Recipient</v>
          </cell>
          <cell r="M264" t="str">
            <v>G3, A1, E1, E3</v>
          </cell>
          <cell r="P264" t="str">
            <v>Signing by the two ministers of energy of a road map for institutional cooperation in the energy sector to guide future cooperation in the fields of:
o Nuclear energy management, safety, training, research and development with three French public institutions : CEA, ASN, ANORA;
o Energy efficiency, reduction of CO2 emissions and demand side management with ADEME;</v>
          </cell>
          <cell r="R264">
            <v>2011</v>
          </cell>
        </row>
        <row r="265">
          <cell r="A265">
            <v>236</v>
          </cell>
          <cell r="C265" t="str">
            <v>France</v>
          </cell>
          <cell r="D265" t="str">
            <v>Donor</v>
          </cell>
          <cell r="G265" t="str">
            <v>Areva</v>
          </cell>
          <cell r="H265" t="str">
            <v>South Africa</v>
          </cell>
          <cell r="I265" t="str">
            <v>Recipient</v>
          </cell>
          <cell r="L265" t="str">
            <v>South African Nuclear Energy Corporation</v>
          </cell>
          <cell r="M265" t="str">
            <v>D2, E2</v>
          </cell>
          <cell r="P265" t="str">
            <v>NECSA signed an agreement with AREVA expanding cooperation in nuclear fuel and other technology areas.</v>
          </cell>
          <cell r="R265">
            <v>2011</v>
          </cell>
        </row>
        <row r="266">
          <cell r="A266">
            <v>237</v>
          </cell>
          <cell r="C266" t="str">
            <v>France</v>
          </cell>
          <cell r="D266" t="str">
            <v>Donor</v>
          </cell>
          <cell r="G266" t="str">
            <v>Commissariat a l'energie atomique et aux energies alternatives</v>
          </cell>
          <cell r="H266" t="str">
            <v>South Africa</v>
          </cell>
          <cell r="I266" t="str">
            <v>Recipient</v>
          </cell>
          <cell r="L266" t="str">
            <v>South African Nuclear Energy Corporation</v>
          </cell>
          <cell r="M266" t="str">
            <v>E3</v>
          </cell>
          <cell r="P266" t="str">
            <v>Strategic exchanges and nuclear research and development.</v>
          </cell>
          <cell r="R266">
            <v>2011</v>
          </cell>
        </row>
        <row r="267">
          <cell r="A267">
            <v>238</v>
          </cell>
          <cell r="C267" t="str">
            <v>South Africa</v>
          </cell>
          <cell r="D267" t="str">
            <v>Partner</v>
          </cell>
          <cell r="H267" t="str">
            <v>European Union</v>
          </cell>
          <cell r="I267" t="str">
            <v>Partner</v>
          </cell>
          <cell r="M267" t="str">
            <v>E3, D3, E2, A1, E4, D2, I1, L</v>
          </cell>
          <cell r="P267" t="str">
            <v>The European Commission noted that the agreement "results from the mutual interest to establish a stable legal framework for cooperation in the nuclear field and will help in fostering the scientific cooperation between the EU and South Africa." The agreement's text notes that the two parties will cooperate in "the supply of nuclear and non-nuclear materials, equipment and related technologies associated with civil nuclear power." They will also promote the "peaceful uses of nuclear energy, including commercial exchanges, taking into account that South Africa has large uranium reserves." The accord calls for the EU and South Africa to cooperate in researching and developing nuclear energy, including fusion technologies; the use of nuclear materials and technologies, notably in health and agriculture; nuclear safety, radioactive waste and used fuel management, decommissioning, radiation protection including emergency preparedness and response; and developing nuclear safeguards. This will include the exchange of experts, scientific and technological information, as well as establishing joint scientific working groups.</v>
          </cell>
          <cell r="R267">
            <v>2013</v>
          </cell>
        </row>
        <row r="268">
          <cell r="A268">
            <v>239</v>
          </cell>
          <cell r="C268" t="str">
            <v>France</v>
          </cell>
          <cell r="D268" t="str">
            <v>Donor</v>
          </cell>
          <cell r="G268" t="str">
            <v>Areva</v>
          </cell>
          <cell r="H268" t="str">
            <v>South Africa</v>
          </cell>
          <cell r="I268" t="str">
            <v>Recipient</v>
          </cell>
          <cell r="L268" t="str">
            <v>South African Nuclear Energy Corporation</v>
          </cell>
          <cell r="M268" t="str">
            <v>E1, E3</v>
          </cell>
          <cell r="P268" t="str">
            <v>Future cooperation between the two parties would also extend to the training of skilled workers through the Necsa Artisan Training Centre and a technical training centre, which reopened this year to address the needs for workers in the broader nuclear industry. These agreements support Areva's initiatives aimed at bridging the gap in nuclear skills necessary to build and maintain South Africa's nuclear energy programme. The skills development initiatives include the project leaders programme, which has already trained South African engineers at the Sorbonne and Areva University. This programme will be extended for a further five years.</v>
          </cell>
          <cell r="R268">
            <v>2008</v>
          </cell>
        </row>
        <row r="269">
          <cell r="A269">
            <v>240</v>
          </cell>
          <cell r="C269" t="str">
            <v>Spain</v>
          </cell>
          <cell r="D269" t="str">
            <v>Donor</v>
          </cell>
          <cell r="H269" t="str">
            <v>Jordan</v>
          </cell>
          <cell r="I269" t="str">
            <v>Recipient</v>
          </cell>
          <cell r="M269" t="str">
            <v>E1, A1, I1, E3, F2, L</v>
          </cell>
          <cell r="P269" t="str">
            <v>Spain recently signed a bilateral agreement with Jordan to cooperate in the field of the peaceful use of nuclear energy, including for power generation and water desalination. It covers issues such as the exchange of expertise, human resource development, used nuclear fuel management and disposal, nuclear safety, the drafting of legislation and regulatory frameworks, and public information and awareness. It also includes cooperation in the use of radioisotopes and radiation in industry, agriculture and medicine.</v>
          </cell>
          <cell r="R269">
            <v>2010</v>
          </cell>
        </row>
        <row r="270">
          <cell r="A270">
            <v>241</v>
          </cell>
          <cell r="C270" t="str">
            <v>Spain</v>
          </cell>
          <cell r="D270" t="str">
            <v>Partner</v>
          </cell>
          <cell r="G270" t="str">
            <v>Iberdrola</v>
          </cell>
          <cell r="H270" t="str">
            <v>Russia</v>
          </cell>
          <cell r="I270" t="str">
            <v>Partner</v>
          </cell>
          <cell r="L270" t="str">
            <v>Rosatom</v>
          </cell>
          <cell r="M270" t="str">
            <v>B1, G3</v>
          </cell>
          <cell r="P270" t="str">
            <v>The construction site of Baltic nuclear power plant hosted a meeting of the Coordinating Committee for Cooperation of Rosenergoatom and one of Europe’s largest utilities, Iberdrola (Spain). In the course of the meeting the Spanish guests demonstrated operational principles of their company, which pursues nearly all types of power generation in Spain. Overseas, the Spanish company has limited itself just to buying an option in the construction of a nuclear power plant in West Cumberland (Great Britain). With this, the Spanish colleagues noted there was still an interest to Baltic NPP on the part of Iberdrola (the plant may become the first Russia’s nuclear project with a foreign investor’s participation). “We think that in the nearest future our participation in the external, foreign market will be limited to the Great Britain. However, we keep interest to Baltic NPP and trace the construction progress with a great interest,” Joaquin Suarez, Director for Nuclear Power in Iberdrola, noted.</v>
          </cell>
          <cell r="R270">
            <v>2013</v>
          </cell>
        </row>
        <row r="271">
          <cell r="A271">
            <v>242</v>
          </cell>
          <cell r="C271" t="str">
            <v>Spain</v>
          </cell>
          <cell r="D271" t="str">
            <v>Donor</v>
          </cell>
          <cell r="H271" t="str">
            <v>Saudi Arabia</v>
          </cell>
          <cell r="I271" t="str">
            <v>Recipient</v>
          </cell>
          <cell r="M271" t="str">
            <v>G3,  A1, E1, F2, L</v>
          </cell>
          <cell r="P271" t="str">
            <v>They discussed the possibilities of cooperation in renewable and nuclear energy. In this sense, the idea is to cooperate in the implementation of nuclear power in electricity generation and water desalination, use of radioisotopes in agriculture, medicine and the environment, the management of spent fuel or the prevention of nuclear accidents.</v>
          </cell>
          <cell r="R271">
            <v>2014</v>
          </cell>
        </row>
        <row r="272">
          <cell r="A272">
            <v>243</v>
          </cell>
          <cell r="C272" t="str">
            <v>Spain</v>
          </cell>
          <cell r="D272" t="str">
            <v>Partner</v>
          </cell>
          <cell r="G272" t="str">
            <v>Spanish Nuclear Safety Council</v>
          </cell>
          <cell r="H272" t="str">
            <v>China</v>
          </cell>
          <cell r="I272" t="str">
            <v>Partner</v>
          </cell>
          <cell r="L272" t="str">
            <v>China National Nuclear Safety Administration</v>
          </cell>
          <cell r="M272" t="str">
            <v>E4</v>
          </cell>
          <cell r="P272" t="str">
            <v>The bilateral agreement will allow both parties to enlarge the scale of the exchange of experiences and information in many fields.</v>
          </cell>
          <cell r="R272">
            <v>2012</v>
          </cell>
        </row>
        <row r="273">
          <cell r="A273">
            <v>244</v>
          </cell>
          <cell r="C273" t="str">
            <v>Spain</v>
          </cell>
          <cell r="D273" t="str">
            <v>Partner</v>
          </cell>
          <cell r="G273" t="str">
            <v>ENUSA</v>
          </cell>
          <cell r="H273" t="str">
            <v>Australia</v>
          </cell>
          <cell r="I273" t="str">
            <v>Partner</v>
          </cell>
          <cell r="L273" t="str">
            <v>Berkeley Resources Limited</v>
          </cell>
          <cell r="M273" t="str">
            <v>K1</v>
          </cell>
          <cell r="P273" t="str">
            <v>Australia-based Berkeley and Spanish state-owned Enusa had been working together to revive uranium production at Spanish deposits using an existing mill at Quercus under a cooperation agreement signed in 2009. The agreement provided for Berkeley to acquire an interest of up to 90% in Enusa's state reserves, including the Quercus mill. In January 2011 Berkeley announced its plans to go ahead with mining at the reserves, but Enusa's subsequent failure to incorporate the necessary joint venture company led Berkeley to initiate proceedings against Enusa with the International Court of Arbitration at the International Chamber of Commerce.</v>
          </cell>
          <cell r="R273">
            <v>2009</v>
          </cell>
        </row>
        <row r="274">
          <cell r="A274">
            <v>245</v>
          </cell>
          <cell r="C274" t="str">
            <v>U.S.</v>
          </cell>
          <cell r="D274" t="str">
            <v>Donor</v>
          </cell>
          <cell r="G274" t="str">
            <v>Westinghouse</v>
          </cell>
          <cell r="H274" t="str">
            <v>Spain</v>
          </cell>
          <cell r="I274" t="str">
            <v>Recipient</v>
          </cell>
          <cell r="L274" t="str">
            <v>Endesa</v>
          </cell>
          <cell r="M274" t="str">
            <v>E4</v>
          </cell>
          <cell r="P274" t="str">
            <v>Westinghouse Electric Company announced today that it has signed an agreement with Endesa to share information on the Westinghouse AP1000® nuclear energy technology. The agreement is aimed at providing Endesa with more information on the AP1000® design and performance, and with a view to potentially selecting the technology for future new nuclear projects to be built in Spain and South America.</v>
          </cell>
          <cell r="R274">
            <v>2011</v>
          </cell>
        </row>
        <row r="275">
          <cell r="A275">
            <v>246</v>
          </cell>
          <cell r="C275" t="str">
            <v>Sweden</v>
          </cell>
          <cell r="D275" t="str">
            <v>Partner</v>
          </cell>
          <cell r="H275" t="str">
            <v>U.S.</v>
          </cell>
          <cell r="I275" t="str">
            <v>Partner</v>
          </cell>
          <cell r="M275" t="str">
            <v>A1, E4</v>
          </cell>
          <cell r="P275" t="str">
            <v>AGREEMENT BETWEEN THE GOVERNMENT OF THE UNITED STATES OF AMERICA AND 
THE GOVERNMENT OF THE KINGDOM OF SWEDEN ON COOPERATION IN SCIENCE AND TECHNOLOGY FOR HOMELAND SECURITY MATTERS.</v>
          </cell>
          <cell r="R275">
            <v>2007</v>
          </cell>
        </row>
        <row r="276">
          <cell r="A276">
            <v>247</v>
          </cell>
          <cell r="C276" t="str">
            <v>Sweden</v>
          </cell>
          <cell r="D276" t="str">
            <v>Partner</v>
          </cell>
          <cell r="G276" t="str">
            <v>Swedish Radiation Safety Authority</v>
          </cell>
          <cell r="H276" t="str">
            <v>Russia</v>
          </cell>
          <cell r="I276" t="str">
            <v>Partner</v>
          </cell>
          <cell r="L276" t="str">
            <v>Rosatom</v>
          </cell>
          <cell r="M276" t="str">
            <v>G3, A2</v>
          </cell>
          <cell r="P276" t="str">
            <v>In September 2004, the Swedish Nuclear Power Inspectorate, SKI, (in 2008 replaced by the Swedish Radiation Safety Authority, SSM) initiated discussions with Rosatom of Russia on a cooperation in the field of detection and combating of illicit trafficking of nuclear and other radioactive materials.</v>
          </cell>
          <cell r="R276">
            <v>2004</v>
          </cell>
        </row>
        <row r="277">
          <cell r="A277">
            <v>248</v>
          </cell>
          <cell r="C277" t="str">
            <v>France</v>
          </cell>
          <cell r="D277" t="str">
            <v>Donor</v>
          </cell>
          <cell r="G277" t="str">
            <v>Areva</v>
          </cell>
          <cell r="H277" t="str">
            <v>Sweden</v>
          </cell>
          <cell r="I277" t="str">
            <v>Recipient</v>
          </cell>
          <cell r="L277" t="str">
            <v>Vattenfall</v>
          </cell>
          <cell r="M277" t="str">
            <v>D2</v>
          </cell>
          <cell r="P277" t="str">
            <v>The utility Vattenfall has selected AREVA to supply fuel assemblies for four of its seven reactors in Sweden. The contract for four years' supply covers the period 2016-2020 and includes services associated with the fuel supply. AREVA will manufacture the assemblies in Germany, at its plant in Lingen.</v>
          </cell>
          <cell r="R277">
            <v>2014</v>
          </cell>
        </row>
        <row r="278">
          <cell r="A278">
            <v>249</v>
          </cell>
          <cell r="C278" t="str">
            <v>Sweden</v>
          </cell>
          <cell r="D278" t="str">
            <v>Partner</v>
          </cell>
          <cell r="G278" t="str">
            <v>Vetenskapsradet</v>
          </cell>
          <cell r="H278" t="str">
            <v>France</v>
          </cell>
          <cell r="I278" t="str">
            <v>Partner</v>
          </cell>
          <cell r="L278" t="str">
            <v>Commissariat a l'energie atomique et aux energies alternatives</v>
          </cell>
          <cell r="M278" t="str">
            <v>E3</v>
          </cell>
          <cell r="P278" t="str">
            <v>The agreement is to establish a general framework of cooperation between the parties in the field of Nuclear Energy Research under the follings topics of cooperation: development of the Astrid sodium cooled fast neutron prototype, and innovative fuels for fast neutron reactos; studies, and device development for the qualification at the Jules Horowitz Reactor of innovative materials and fuels for existing and future power plats.</v>
          </cell>
          <cell r="R278">
            <v>2010</v>
          </cell>
        </row>
        <row r="279">
          <cell r="A279">
            <v>250</v>
          </cell>
          <cell r="C279" t="str">
            <v>Sweden</v>
          </cell>
          <cell r="D279" t="str">
            <v>Donor</v>
          </cell>
          <cell r="G279" t="str">
            <v>Westinghouse Electric Sweden</v>
          </cell>
          <cell r="H279" t="str">
            <v>Ukraine</v>
          </cell>
          <cell r="I279" t="str">
            <v>Recipient</v>
          </cell>
          <cell r="L279" t="str">
            <v xml:space="preserve">Energoatom </v>
          </cell>
          <cell r="M279" t="str">
            <v>D2</v>
          </cell>
          <cell r="P279" t="str">
            <v>Energoatom, Ukraine’s national nuclear power company, and Westinghouse Electric Sweden have agreed to extend a contract on supplies of nuclear fuel for Ukrainian nuclear power plants till 2020.</v>
          </cell>
          <cell r="R279">
            <v>2014</v>
          </cell>
        </row>
        <row r="280">
          <cell r="A280">
            <v>251</v>
          </cell>
          <cell r="C280" t="str">
            <v>Taiwan</v>
          </cell>
          <cell r="D280" t="str">
            <v>Partner</v>
          </cell>
          <cell r="H280" t="str">
            <v>China</v>
          </cell>
          <cell r="I280" t="str">
            <v>Partner</v>
          </cell>
          <cell r="M280" t="str">
            <v xml:space="preserve">A1, E4 </v>
          </cell>
          <cell r="P280" t="str">
            <v>Taiwan and mainland China have signed a cross-Strait cooperation agreement on nuclear safety and emergency reporting. Under the agreement, China and Taiwan will provide each other with information on their nuclear power plants; regulations and standards for nuclear safety; and exchange their experiences in nuclear safety. It also calls for them to cooperate on nuclear incident communications, environmental radiation monitoring, as well as emergency preparedness and response. According to Taiwan's Atomic Energy Commission, the agreement will promote cross-Strait nuclear power safety information transparency and enhance the safety and operating performance of nuclear power plants so as to ensure the safety of people on both sides.</v>
          </cell>
          <cell r="R280">
            <v>2011</v>
          </cell>
        </row>
        <row r="281">
          <cell r="A281">
            <v>252</v>
          </cell>
          <cell r="C281" t="str">
            <v>France</v>
          </cell>
          <cell r="D281" t="str">
            <v>Donor</v>
          </cell>
          <cell r="H281" t="str">
            <v>Taiwan</v>
          </cell>
          <cell r="I281" t="str">
            <v>Recipient</v>
          </cell>
          <cell r="L281" t="str">
            <v>Taipower</v>
          </cell>
          <cell r="M281" t="str">
            <v>F2, G2</v>
          </cell>
          <cell r="P281" t="str">
            <v>Taiwan has been talking with China and France over the possibility of managing the island's radioactive nuclear waste, Taiwanese officials said.</v>
          </cell>
          <cell r="R281">
            <v>2014</v>
          </cell>
        </row>
        <row r="282">
          <cell r="A282">
            <v>253</v>
          </cell>
          <cell r="C282" t="str">
            <v>China</v>
          </cell>
          <cell r="D282" t="str">
            <v>Donor</v>
          </cell>
          <cell r="H282" t="str">
            <v>Taiwan</v>
          </cell>
          <cell r="I282" t="str">
            <v>Recipient</v>
          </cell>
          <cell r="L282" t="str">
            <v>Taipower</v>
          </cell>
          <cell r="M282" t="str">
            <v>F2, G2</v>
          </cell>
          <cell r="P282" t="str">
            <v>Taiwan has been talking with China and France over the possibility of managing the island's radioactive nuclear waste, Taiwanese officials said.</v>
          </cell>
          <cell r="R282">
            <v>2014</v>
          </cell>
        </row>
        <row r="283">
          <cell r="A283">
            <v>254</v>
          </cell>
          <cell r="C283" t="str">
            <v>Ukraine</v>
          </cell>
          <cell r="D283" t="str">
            <v>Partner</v>
          </cell>
          <cell r="H283" t="str">
            <v>Canada</v>
          </cell>
          <cell r="I283" t="str">
            <v>Partner</v>
          </cell>
          <cell r="M283" t="str">
            <v>G3</v>
          </cell>
          <cell r="P283" t="str">
            <v>Ukraine and Canada plan to renew cooperation in the nuclear sector, the Ukrainian Energy and Coal Industry Ministry's press service reported.</v>
          </cell>
          <cell r="R283">
            <v>2014</v>
          </cell>
        </row>
        <row r="284">
          <cell r="A284">
            <v>255</v>
          </cell>
          <cell r="C284" t="str">
            <v>Ukraine</v>
          </cell>
          <cell r="D284" t="str">
            <v>Partner</v>
          </cell>
          <cell r="H284" t="str">
            <v>Singapore</v>
          </cell>
          <cell r="I284" t="str">
            <v>Partner</v>
          </cell>
          <cell r="M284" t="str">
            <v>A1, G3</v>
          </cell>
          <cell r="P284" t="str">
            <v xml:space="preserve">Ambassador of Ukraine to Singapore Pavlo Sultansky met with Professor Lim Hock, Director, Division of Research Governance and Enablement, NUS and PhD Chung Keng Yeow, Deputy Head, Department of Physics, NUS. Ukraine-Singapore possibilities of cooperation in nuclear safety were discussed. </v>
          </cell>
          <cell r="R284">
            <v>2014</v>
          </cell>
        </row>
        <row r="285">
          <cell r="A285">
            <v>256</v>
          </cell>
          <cell r="C285" t="str">
            <v>Ukraine</v>
          </cell>
          <cell r="D285" t="str">
            <v>Partner</v>
          </cell>
          <cell r="H285" t="str">
            <v>India</v>
          </cell>
          <cell r="I285" t="str">
            <v>Partner</v>
          </cell>
          <cell r="M285" t="str">
            <v>A1</v>
          </cell>
          <cell r="P285" t="str">
            <v>The two sides also inked an agreement on exchanging nuclear safety-related information. Ukraine operates 15 reactors of the same type as the ones being put up by Russia at Kudankulam in Tamil Nadu. As the Ukrainian reactors are a decade or more older, transfer of safety-related expertise would be of help to Indian nuclear engineers.</v>
          </cell>
          <cell r="R285">
            <v>2012</v>
          </cell>
        </row>
        <row r="286">
          <cell r="A286">
            <v>257</v>
          </cell>
          <cell r="C286" t="str">
            <v>Ukraine</v>
          </cell>
          <cell r="D286" t="str">
            <v>Partner</v>
          </cell>
          <cell r="G286" t="str">
            <v>Ukrainian Nuclear Safety Authority</v>
          </cell>
          <cell r="H286" t="str">
            <v>Italy</v>
          </cell>
          <cell r="I286" t="str">
            <v>Partner</v>
          </cell>
          <cell r="L286" t="str">
            <v>Istituto Superiore per la Protezione e la Ricerca Ambientale</v>
          </cell>
          <cell r="M286" t="str">
            <v>I1, A1, E4, F1, F2</v>
          </cell>
          <cell r="P286" t="str">
            <v>The conclusion of this Agreement , which replaces an earlier agreement signed by ANPA in 1998  aims to develop cooperation in the field of civil nuclear regulators on issues related to state of Chernobyl Nuclear Power Plant , such as the decommissioning of nuclear installations and the management of spent fuel and radioactive waste. With this kind of bilateral cooperation SPRA can have an updated data on reactors in operation close Italian borders and in a wider regional context in case of a nuclear accident , to ensure maximum effectiveness and timeliness in the implementation of emergency plans protection of populations and the environment</v>
          </cell>
          <cell r="R286">
            <v>2013</v>
          </cell>
        </row>
        <row r="287">
          <cell r="A287">
            <v>258</v>
          </cell>
          <cell r="C287" t="str">
            <v>Ukraine</v>
          </cell>
          <cell r="D287" t="str">
            <v>Partner</v>
          </cell>
          <cell r="H287" t="str">
            <v>European Union</v>
          </cell>
          <cell r="I287" t="str">
            <v>Partner</v>
          </cell>
          <cell r="M287" t="str">
            <v>G1, A1</v>
          </cell>
          <cell r="P287" t="str">
            <v>EC-IAEA-Ukraine Project ‘Safety Evaluation of Ukrainian Nuclear Power Plants” was launched in November 2007, in the frame of the Memorandum of Understanding on cooperation in the field of nuclear energy between the European Union and Ukraine and its Road Map for Nuclear Safety.</v>
          </cell>
          <cell r="R287">
            <v>2007</v>
          </cell>
        </row>
        <row r="288">
          <cell r="A288">
            <v>259</v>
          </cell>
          <cell r="C288" t="str">
            <v>Ukraine</v>
          </cell>
          <cell r="D288" t="str">
            <v>Partner</v>
          </cell>
          <cell r="H288" t="str">
            <v>Norway</v>
          </cell>
          <cell r="I288" t="str">
            <v>Partner</v>
          </cell>
          <cell r="M288" t="str">
            <v>A1</v>
          </cell>
          <cell r="P288" t="str">
            <v>Norway and Ukraine signed an agreement on nuclear safety cooperation. This includes measures to protect the environment and personnel in connection with the decommissioning of the Chernobyl nuclear power plant.</v>
          </cell>
          <cell r="R288">
            <v>2012</v>
          </cell>
        </row>
        <row r="289">
          <cell r="A289">
            <v>260</v>
          </cell>
          <cell r="C289" t="str">
            <v>U.S.</v>
          </cell>
          <cell r="D289" t="str">
            <v>Donor</v>
          </cell>
          <cell r="G289" t="str">
            <v>Westinghouse</v>
          </cell>
          <cell r="H289" t="str">
            <v>Ukraine</v>
          </cell>
          <cell r="I289" t="str">
            <v>Recipient</v>
          </cell>
          <cell r="L289" t="str">
            <v xml:space="preserve">Energoatom </v>
          </cell>
          <cell r="M289" t="str">
            <v>D2</v>
          </cell>
          <cell r="P289" t="str">
            <v>Westinghouse Electric Company views recent misleading information about its nuclear fuel, spread in various speculative publications, to be inaccurate and misrepresentative of the fuel’s capabilities. Westinghouse and Energoatom in April extended a contract to 2020 for Westinghouse to deliver fuel to up to three of Ukraine’s 15 nuclear reactors.</v>
          </cell>
          <cell r="R289">
            <v>2014</v>
          </cell>
        </row>
        <row r="290">
          <cell r="A290">
            <v>261</v>
          </cell>
          <cell r="C290" t="str">
            <v>Russia</v>
          </cell>
          <cell r="D290" t="str">
            <v>Donor</v>
          </cell>
          <cell r="G290" t="str">
            <v>TVEL</v>
          </cell>
          <cell r="H290" t="str">
            <v>Ukraine</v>
          </cell>
          <cell r="I290" t="str">
            <v>Recipient</v>
          </cell>
          <cell r="M290" t="str">
            <v>D4, E2, E6</v>
          </cell>
          <cell r="P290" t="str">
            <v>The Ukrainian government has reportedly declared Russian nuclear fuel company TVEL the winner of the tender to construct a fuel manufacturing plant in Ukraine. A condition of the tender is that Ukraine holds a controlling stake in the joint venture company that is to be established to manage the plant, despite TVEL likely to provide the majority of the funds to construct it. Another condition is the requirement for the transfer of technology for the manufacture of fuel assemblies under a non-exclusive licence by 2020 for reactors both in Ukraine and abroad.</v>
          </cell>
          <cell r="R290">
            <v>2010</v>
          </cell>
        </row>
        <row r="291">
          <cell r="A291">
            <v>262</v>
          </cell>
          <cell r="C291" t="str">
            <v>Russia</v>
          </cell>
          <cell r="D291" t="str">
            <v>Donor</v>
          </cell>
          <cell r="G291" t="str">
            <v>Uralmash Izhora Group</v>
          </cell>
          <cell r="H291" t="str">
            <v>Ukraine</v>
          </cell>
          <cell r="I291" t="str">
            <v>Recipient</v>
          </cell>
          <cell r="L291" t="str">
            <v xml:space="preserve">Energoatom </v>
          </cell>
          <cell r="M291" t="str">
            <v>G1, E2, E4, B4</v>
          </cell>
          <cell r="P291" t="str">
            <v xml:space="preserve">Energoatom signed a memorandum of cooperation with Russia's OMZ on 23 September for cooperation in the manufacture of high-technology power engineering equipment, the Itar-Tass news agency reported.  The memorandum also calls for the two companies to exchange information and cooperate in the maintenance of nuclear power plant equipment. </v>
          </cell>
          <cell r="R291">
            <v>2010</v>
          </cell>
        </row>
        <row r="292">
          <cell r="A292">
            <v>263</v>
          </cell>
          <cell r="C292" t="str">
            <v>UK</v>
          </cell>
          <cell r="D292" t="str">
            <v>Partner</v>
          </cell>
          <cell r="H292" t="str">
            <v>Japan</v>
          </cell>
          <cell r="I292" t="str">
            <v>Partner</v>
          </cell>
          <cell r="M292" t="str">
            <v>G2</v>
          </cell>
          <cell r="P292" t="str">
            <v>Nuclear energy has been highlighted as a key area for increased cooperation between the UK and Japan as the two countries pledge to work together to tackle climate change and energy security in the run-up to the next meeting of G7 energy ministers.</v>
          </cell>
          <cell r="R292">
            <v>2014</v>
          </cell>
        </row>
        <row r="293">
          <cell r="A293">
            <v>264</v>
          </cell>
          <cell r="C293" t="str">
            <v>UK</v>
          </cell>
          <cell r="D293" t="str">
            <v>Partner</v>
          </cell>
          <cell r="H293" t="str">
            <v>Japan</v>
          </cell>
          <cell r="I293" t="str">
            <v>Partner</v>
          </cell>
          <cell r="M293" t="str">
            <v>G3, F1, F2, E4</v>
          </cell>
          <cell r="P293" t="str">
            <v xml:space="preserve">The UK has agreed a framework of civil nuclear cooperation with Japan, announced as part of David Cameron’s first official visit to the country. Charles Hendry, Minister of State for Energy said: “The UK has a wealth of expertise and experience in the area of nuclear decommissioning and waste management. I am in no doubt that cooperation with Japan in these areas will bring mutual benefits.” The joint framework, agreed at the UK/Japan summit on nuclear energy, aims to exploit Japanese companies’ technical expertise in new plant design and construction </v>
          </cell>
          <cell r="R293">
            <v>2012</v>
          </cell>
        </row>
        <row r="294">
          <cell r="A294">
            <v>265</v>
          </cell>
          <cell r="C294" t="str">
            <v>UK</v>
          </cell>
          <cell r="D294" t="str">
            <v>Partner</v>
          </cell>
          <cell r="G294" t="str">
            <v xml:space="preserve">Sellafield </v>
          </cell>
          <cell r="H294" t="str">
            <v>Japan</v>
          </cell>
          <cell r="I294" t="str">
            <v>Partner</v>
          </cell>
          <cell r="L294" t="str">
            <v>Tokyo Electric Power Company</v>
          </cell>
          <cell r="M294" t="str">
            <v>E4</v>
          </cell>
          <cell r="P294" t="str">
            <v>Two of the world's most experienced organizations in the decommissioning of nuclear power plants -- TEPCO and Sellafield Ltd. -- have agreed to share information to assist each other's long-term work in Japan and the UK.</v>
          </cell>
          <cell r="R294">
            <v>2014</v>
          </cell>
        </row>
        <row r="295">
          <cell r="A295">
            <v>266</v>
          </cell>
          <cell r="C295" t="str">
            <v>Japan</v>
          </cell>
          <cell r="D295" t="str">
            <v>Donor</v>
          </cell>
          <cell r="G295" t="str">
            <v>Hitachi</v>
          </cell>
          <cell r="H295" t="str">
            <v>UK</v>
          </cell>
          <cell r="I295" t="str">
            <v>Recipient</v>
          </cell>
          <cell r="M295" t="str">
            <v>B1</v>
          </cell>
          <cell r="P295" t="str">
            <v>The UK government has signed a cooperation agreement with Hitachi and Horizon Nuclear Power "to promote external financing" for the Wylfa Newydd nuclear power plant. The accord was signed "with the aim of being able to agree an in-principle guarantee by the end of 2016 to support the financing of a new nuclear power plant at Wylfa, subject to final due diligence and ministerial approval," HM Treasury said.</v>
          </cell>
          <cell r="R295">
            <v>2013</v>
          </cell>
        </row>
        <row r="296">
          <cell r="A296">
            <v>267</v>
          </cell>
          <cell r="C296" t="str">
            <v>UK</v>
          </cell>
          <cell r="D296" t="str">
            <v>Partner</v>
          </cell>
          <cell r="H296" t="str">
            <v>India</v>
          </cell>
          <cell r="I296" t="str">
            <v>Partner</v>
          </cell>
          <cell r="M296" t="str">
            <v>G2</v>
          </cell>
          <cell r="P296" t="str">
            <v xml:space="preserve">India and the UK decided to soon launch negotiations for civil nuclear cooperation during a meeting between the external affairs minister and her British counterpart. The two sides agreed to soon launch negotiations for civil nuclear cooperation pact, nearly one-and-a-half years after UK Prime Minister David Cameron and his then counterpart Manmohan Singh decided to have such a pact. </v>
          </cell>
          <cell r="R296">
            <v>2014</v>
          </cell>
        </row>
        <row r="297">
          <cell r="A297">
            <v>268</v>
          </cell>
          <cell r="C297" t="str">
            <v>UK</v>
          </cell>
          <cell r="D297" t="str">
            <v>Partner</v>
          </cell>
          <cell r="H297" t="str">
            <v>France</v>
          </cell>
          <cell r="I297" t="str">
            <v>Partner</v>
          </cell>
          <cell r="M297" t="str">
            <v>A1, A2, C3, H, E3</v>
          </cell>
          <cell r="P297" t="str">
            <v xml:space="preserve">The United Kingdom and France have agreed to cooperate in maintaining their nuclear weapons stockpiles, British Prime Minister David Cameron and French President Nicolas Sarkozy said last month in a joint press conference. The two parties will cooperate in nuclear weapons safety and security, stockpile certification, and “counter nuclear or radiological terrorism.” United Kingdom and France will build two joint nuclear research facilities. </v>
          </cell>
          <cell r="R297">
            <v>2010</v>
          </cell>
        </row>
        <row r="298">
          <cell r="A298">
            <v>269</v>
          </cell>
          <cell r="C298" t="str">
            <v>France</v>
          </cell>
          <cell r="D298" t="str">
            <v>Donor</v>
          </cell>
          <cell r="G298" t="str">
            <v>Electricite de France</v>
          </cell>
          <cell r="H298" t="str">
            <v>UK</v>
          </cell>
          <cell r="I298" t="str">
            <v>Recipient</v>
          </cell>
          <cell r="M298" t="str">
            <v>B3</v>
          </cell>
          <cell r="P298" t="str">
            <v>French firm EDF and the British government has signed an agreement to build two nuclear reactors at Hinkley Point C in Somerset, southwest England, at a cost of £16 billion.</v>
          </cell>
          <cell r="R298">
            <v>2013</v>
          </cell>
        </row>
        <row r="299">
          <cell r="A299">
            <v>270</v>
          </cell>
          <cell r="C299" t="str">
            <v>UK</v>
          </cell>
          <cell r="D299" t="str">
            <v>Partner</v>
          </cell>
          <cell r="H299" t="str">
            <v>France</v>
          </cell>
          <cell r="I299" t="str">
            <v>Partner</v>
          </cell>
          <cell r="M299" t="str">
            <v>E1, E3, A1, E4, F2</v>
          </cell>
          <cell r="P299" t="str">
            <v>France and the United Kingdom welcome the new agreements and arrangements concluded today to develop nuclear energy in the areas of: Education and training, Research and development, The security of nuclear power plants, Industrial cooperation on existing reactors</v>
          </cell>
          <cell r="R299">
            <v>2012</v>
          </cell>
        </row>
        <row r="300">
          <cell r="A300">
            <v>271</v>
          </cell>
          <cell r="C300" t="str">
            <v>China</v>
          </cell>
          <cell r="D300" t="str">
            <v>Donor</v>
          </cell>
          <cell r="H300" t="str">
            <v>UK</v>
          </cell>
          <cell r="I300" t="str">
            <v>Recipient</v>
          </cell>
          <cell r="M300" t="str">
            <v>G1, B1, B3, E2, E4</v>
          </cell>
          <cell r="P300" t="str">
            <v>China and UK signed a MoU on nuclear cooperation. The British Finance Ministry has announced that the UK government is to give the go ahead to Chinese companies taking a stake - including potential future majority stakes - in the development of the next generation of British nuclear power. The memorandum sets the strategic framework for collaboration on investment, technology, construction and expertise. As well as supporting Chinese investment in Britain, the memorandum will make sure that British companies such as Rolls Royce, International Nuclear Services (INS) and engineering companies like Mott MacDonald can be part of China’s multi billion pound new nuclear programme.</v>
          </cell>
          <cell r="R300">
            <v>2013</v>
          </cell>
        </row>
        <row r="301">
          <cell r="A301">
            <v>272</v>
          </cell>
          <cell r="C301" t="str">
            <v>China</v>
          </cell>
          <cell r="D301" t="str">
            <v>Donor</v>
          </cell>
          <cell r="H301" t="str">
            <v>UK</v>
          </cell>
          <cell r="I301" t="str">
            <v>Recipient</v>
          </cell>
          <cell r="M301" t="str">
            <v>B1, B2, B3</v>
          </cell>
          <cell r="P301" t="str">
            <v>The UK and Chinese governments have signed a civil nuclear agreement. A separate landmark agreement also confirms that Chinese companies could own and operate a Chinese designed nuclear power station, provided they meet the stringent requirements of the UK’s independent regulator. This joint civil nuclear statement paves the way for Chinese companies to invest in Hinkley Point C, the first nuclear reactor plant to be built in the UK for a generation.</v>
          </cell>
          <cell r="R301">
            <v>2014</v>
          </cell>
        </row>
        <row r="302">
          <cell r="A302">
            <v>273</v>
          </cell>
          <cell r="C302" t="str">
            <v>UK</v>
          </cell>
          <cell r="D302" t="str">
            <v>Donor</v>
          </cell>
          <cell r="H302" t="str">
            <v>Vietnam</v>
          </cell>
          <cell r="I302" t="str">
            <v>Recipient</v>
          </cell>
          <cell r="M302" t="str">
            <v>G2, E3, E1, A1, I1</v>
          </cell>
          <cell r="P302" t="str">
            <v>Nuclear regulatory cooperation; education and training; atomic energy R&amp;D; nuclear security; and non-proliferation. Along similar lines to other Governmental agreements between Vietnam and its civil nuclear partners, activities could include joint research projects and expertise exchanges, as well as workshops, conferences and exhibitions.</v>
          </cell>
          <cell r="R302">
            <v>2013</v>
          </cell>
        </row>
        <row r="303">
          <cell r="A303">
            <v>274</v>
          </cell>
          <cell r="C303" t="str">
            <v>UK</v>
          </cell>
          <cell r="D303" t="str">
            <v>Donor</v>
          </cell>
          <cell r="H303" t="str">
            <v>UAE</v>
          </cell>
          <cell r="I303" t="str">
            <v>Recipient</v>
          </cell>
          <cell r="M303" t="str">
            <v>D3, E2, E4, E3, E1, I1, L</v>
          </cell>
          <cell r="P303" t="str">
            <v xml:space="preserve">The co-operation described in Article II of this Agreement may take the following 
forms:  (a) supply, delivery or transfer of nuclear material, material, equipment and 
technology, excluding enrichment or reprocessing equipment or  technology;  (b) exchange of scientific and technical information and documentation;  (c) exchange and training of personnel;  (d) education in nuclear-related fields, including between academic  institutions;  (e) organisation of symposia and seminars and other forms of provision of  information to the public;  (f) provision of relevant technical assistance and services, including  assistance in the drafting of legislation;  (g) participation by scientific and technical persons authorized by one  Party in research and development activities conducted by the other  Party; and  (h) other forms of co-operation as may be determined by the Parties in  writing. </v>
          </cell>
          <cell r="R303">
            <v>2010</v>
          </cell>
        </row>
        <row r="304">
          <cell r="A304">
            <v>275</v>
          </cell>
          <cell r="C304" t="str">
            <v>UK</v>
          </cell>
          <cell r="D304" t="str">
            <v>Donor</v>
          </cell>
          <cell r="H304" t="str">
            <v>Jordan</v>
          </cell>
          <cell r="I304" t="str">
            <v>Recipient</v>
          </cell>
          <cell r="M304" t="str">
            <v>G1, D2, E1, A1, C1</v>
          </cell>
          <cell r="P304" t="str">
            <v>Jordan and the UK on Sunday signed a memorandum of understanding (MoU) on nuclear cooperation. "The United Kingdom and Jordan agreed to cooperate on the establishment of a reliable source of nuclear fuel for future nuclear reactors in the Kingdom,". The agreement also highlighted cooperation on the development of human resources and nuclear safety, power generation and desalinating water using nuclear energy. The British side offered to train Jordanian engineers and experts on the nuclear field in various UK institutions. The two sides are cooperating on the construction of a nuclear reactor for peaceful purposes</v>
          </cell>
          <cell r="R304">
            <v>2008</v>
          </cell>
        </row>
        <row r="305">
          <cell r="A305">
            <v>276</v>
          </cell>
          <cell r="C305" t="str">
            <v>U.S.</v>
          </cell>
          <cell r="D305" t="str">
            <v>Partner</v>
          </cell>
          <cell r="H305" t="str">
            <v>India</v>
          </cell>
          <cell r="I305" t="str">
            <v>Partner</v>
          </cell>
          <cell r="M305" t="str">
            <v>E4, A1, E3, E2, D2, E3</v>
          </cell>
          <cell r="P305" t="str">
            <v xml:space="preserve">ARTICLE 2: a. Advanced nuclear energy research and development in such areas as may be agreed between the Parties;
b. Nuclear safety matters of mutual interest and competence, as set out in Article 3;
c. Facilitation of exchange of scientists for visits, meetings, symposia and collaborative research;
d. Full civil nuclear cooperation activities covering nuclear reactors and aspects of the associated nuclear fuel cycle including technology transfer on an industrial or commercial scale between the Parties or authorized persons;
e. Development of a strategic reserve of nuclear fuel to guard against any disruption of supply over the lifetime of India's reactors;
f. Advanced research and development in nuclear sciences including but not limited to biological research, medicine, agriculture and industry, environment and climate change;
g. Supply between the Parties, whether for use by or for the benefit of the Parties or third countries, of nuclear material;
h. Alteration in form or content of nuclear material as provided for in Article 6;
i. Supply between the Parties of equipment, whether for use by or for the benefit of the Parties or third countries;
j. Controlled thermonuclear fusion including in multilateral projects; and
k. Other areas of mutual interest as may be agreed by the Parties. Transfer of nuclear material, non-nuclear material, equipment, components and information under this Agreement may be undertaken directly between the Parties or through authorized persons. ARTICLE 3: Information concerning the use of nuclear energy for peaceful purposes may be transferred between the Parties. </v>
          </cell>
          <cell r="R305">
            <v>2008</v>
          </cell>
        </row>
        <row r="306">
          <cell r="A306">
            <v>277</v>
          </cell>
          <cell r="C306" t="str">
            <v>U.S.</v>
          </cell>
          <cell r="D306" t="str">
            <v>Partner</v>
          </cell>
          <cell r="H306" t="str">
            <v>Korea</v>
          </cell>
          <cell r="I306" t="str">
            <v>Partner</v>
          </cell>
          <cell r="M306" t="str">
            <v>G2</v>
          </cell>
          <cell r="P306" t="str">
            <v xml:space="preserve">The current U.S.-Korea 123 agreement was signed in 1973 and  will expire on March 19, 2014. Negotiators from the two countries are working to overcome  substantial disagreements about the provisions of a new agreement so that it can take effect before the expiration date. </v>
          </cell>
          <cell r="R306">
            <v>2013</v>
          </cell>
        </row>
        <row r="307">
          <cell r="A307" t="str">
            <v>278A</v>
          </cell>
          <cell r="C307" t="str">
            <v>U.S.</v>
          </cell>
          <cell r="D307" t="str">
            <v>Donor</v>
          </cell>
          <cell r="H307" t="str">
            <v>UAE</v>
          </cell>
          <cell r="I307" t="str">
            <v>Recipient</v>
          </cell>
          <cell r="M307" t="str">
            <v>E4, D2, E1, A1, A2, F2, E3, L</v>
          </cell>
          <cell r="P307" t="str">
            <v>Developing “requirements for grid-appropriate power reactors and fuel service 
arrangements;”
• Promoting the “establishment of a reliable source of nuclear fuel for future civil 
light water nuclear reactors;” 
• “Civil nuclear energy training, human resource and infrastructure development;” 
• Cooperating on nuclear security and nonproliferation, “including physical 
protection, export control and border security;” 
• Developing the UAE’s “civil nuclear energy use in a manner that supports global 
efforts to prevent nuclear proliferation, including, for example, the Global 
Nuclear Energy Partnership;”
• Applying “radioisotopes and radiation in industry, agriculture, medicine and the 
environment;” 
• Managing “radioactive waste and spent fuel;” and 
• Identifying “uranium mining and milling resources.” 
According to the agreement, cooperation could include 
• “Exchange of scientific and technical information and documentation;” 
• “Exchange and training of personnel;” 
• “Organization of symposia and seminars;” 
• “Provision of relevant technical assistance and services;” 
• Transfers of “material, equipment and components.”</v>
          </cell>
          <cell r="R307">
            <v>2009</v>
          </cell>
        </row>
        <row r="308">
          <cell r="A308" t="str">
            <v>278B</v>
          </cell>
          <cell r="C308" t="str">
            <v>UAE</v>
          </cell>
          <cell r="D308" t="str">
            <v>Donor</v>
          </cell>
          <cell r="H308" t="str">
            <v>U.S.</v>
          </cell>
          <cell r="I308" t="str">
            <v>Recipient</v>
          </cell>
          <cell r="M308" t="str">
            <v>K1</v>
          </cell>
          <cell r="P308" t="str">
            <v>Developing “requirements for grid-appropriate power reactors and fuel service 
arrangements;”
• Promoting the “establishment of a reliable source of nuclear fuel for future civil 
light water nuclear reactors;” 
• “Civil nuclear energy training, human resource and infrastructure development;” 
• Cooperating on nuclear security and nonproliferation, “including physical 
protection, export control and border security;” 
• Developing the UAE’s “civil nuclear energy use in a manner that supports global 
efforts to prevent nuclear proliferation, including, for example, the Global 
Nuclear Energy Partnership;”
• Applying “radioisotopes and radiation in industry, agriculture, medicine and the 
environment;” 
• Managing “radioactive waste and spent fuel;” and 
• Identifying “uranium mining and milling resources.” 
According to the agreement, cooperation could include 
• “Exchange of scientific and technical information and documentation;” 
• “Exchange and training of personnel;” 
• “Organization of symposia and seminars;” 
• “Provision of relevant technical assistance and services;” 
• Transfers of “material, equipment and components.”</v>
          </cell>
          <cell r="R308">
            <v>2009</v>
          </cell>
        </row>
        <row r="309">
          <cell r="A309">
            <v>279</v>
          </cell>
          <cell r="C309" t="str">
            <v>U.S.</v>
          </cell>
          <cell r="D309" t="str">
            <v>Donor</v>
          </cell>
          <cell r="H309" t="str">
            <v>Vietnam</v>
          </cell>
          <cell r="I309" t="str">
            <v>Recipient</v>
          </cell>
          <cell r="M309" t="str">
            <v>A1, I1, E1</v>
          </cell>
          <cell r="P309" t="str">
            <v xml:space="preserve">Agreement to strengthen nuclear safety and the nascent nuclear regulatory framework in Vietnam in 2008. Under that agreement, U.S. Nuclear Regulatory Commission experts have been  advising the Vietnam Agency for Radiation and Nuclear Safety and Control (VARANS). The U.S.  Department of Energy (DOE) and the Nuclear Regulatory Commission (NRC) train Vietnamese  officials on nonproliferation and nuclear safety best practices related to power plant operation,  and assisted with the drafting of Vietnam’s Atomic Energy Law, passed by Vietnam’s National Assembly in June 2008. Vietnamese technicians have also attended nonproliferation safeguards  training programs at U.S. national laboratories. </v>
          </cell>
          <cell r="R309">
            <v>2008</v>
          </cell>
        </row>
        <row r="310">
          <cell r="A310">
            <v>280</v>
          </cell>
          <cell r="C310" t="str">
            <v>U.S.</v>
          </cell>
          <cell r="D310" t="str">
            <v>Donor</v>
          </cell>
          <cell r="H310" t="str">
            <v>Vietnam</v>
          </cell>
          <cell r="I310" t="str">
            <v>Recipient</v>
          </cell>
          <cell r="M310" t="str">
            <v>G1, A1, I1</v>
          </cell>
          <cell r="P310" t="str">
            <v xml:space="preserve">United States and Vietnam signed a Memorandum of Understanding  Concerning Cooperation in the Civil Nuclear Field that was designed to increase cooperation on 
nuclear safety and facilitate development of an independent regulatory agency. Then-U.S.  Ambassador to Vietnam Michael Michalak said he anticipated the 2010 Memorandum would be a  “stepping stone” to a bilateral nuclear energy cooperation (Section 123 agreement). </v>
          </cell>
          <cell r="R310">
            <v>2010</v>
          </cell>
        </row>
        <row r="311">
          <cell r="A311">
            <v>281</v>
          </cell>
          <cell r="C311" t="str">
            <v>U.S.</v>
          </cell>
          <cell r="D311" t="str">
            <v>Donor</v>
          </cell>
          <cell r="H311" t="str">
            <v>Vietnam</v>
          </cell>
          <cell r="I311" t="str">
            <v>Recipient</v>
          </cell>
          <cell r="M311" t="str">
            <v>E1, E3, I1</v>
          </cell>
          <cell r="P311" t="str">
            <v xml:space="preserve">Vietnam and the US signed a bilateral agreement on using nuclear energy for peaceful purposes. The agreement takes its inspiration from the spirit of Section 123 of the United States Atomic Energy Act of 1954, titled “Cooperation with Other Nations”. It aims to create a legal framework for enhancing cooperation between Vietnam and its US partners in research, training, development and application of nuclear energy, especially in the Southeast Asian nation. </v>
          </cell>
          <cell r="R311">
            <v>2014</v>
          </cell>
        </row>
        <row r="312">
          <cell r="A312">
            <v>282</v>
          </cell>
          <cell r="C312" t="str">
            <v>U.S.</v>
          </cell>
          <cell r="D312" t="str">
            <v>Donor</v>
          </cell>
          <cell r="H312" t="str">
            <v>Taiwan</v>
          </cell>
          <cell r="I312" t="str">
            <v>Recipient</v>
          </cell>
          <cell r="M312" t="str">
            <v>E1, E4, E2, A1, F2, I3</v>
          </cell>
          <cell r="P312" t="str">
            <v>Taiwan and the U.S. recently concluded an agreement on nuclear energy, paving the way for enhanced cooperation spanning a wide range of related activities, according to the ROC Atomic Energy Council Jan. 8. According to the AEC, the pact replaces a 42-year agreement set to expire June 22. Activities covered under the pact include exchanges and training of personnel; organization of symposiums and seminars; provision of relevant technical assistance and services; as well as transfer of information, material, equipment and components. In particular, both sides agree to develop for Taiwan requirements governing grid-appropriate reactors and fuel service arrangements, as well as promoting the establishment of reliable fuel sources. Other areas of collaboration include application of radioisotopes and radiation in agriculture, manufacturing, medicine and the environment; civil nuclear energy training, human resources and infrastructure development; and radiation protection and management of radioactive waste and spent fuel.</v>
          </cell>
          <cell r="R312">
            <v>2014</v>
          </cell>
        </row>
        <row r="313">
          <cell r="A313">
            <v>283</v>
          </cell>
          <cell r="C313" t="str">
            <v>U.S.</v>
          </cell>
          <cell r="D313" t="str">
            <v>Partner</v>
          </cell>
          <cell r="H313" t="str">
            <v>Kazakhstan</v>
          </cell>
          <cell r="I313" t="str">
            <v>Partner</v>
          </cell>
          <cell r="M313" t="str">
            <v>G2, A2</v>
          </cell>
          <cell r="P313" t="str">
            <v>In order to prevent illicit trafficking in nuclear and radiological materials, the U.S. will continue to partner with Kazakhstan in developing a Nuclear Security Training Centre (NSTC). Both countries will construct and equip the NSTC as well as develop curricula for physical protection and material control and accounting specialists. The project is expected to be completed before the end of 2015, the statement says.</v>
          </cell>
          <cell r="R313">
            <v>2014</v>
          </cell>
        </row>
        <row r="314">
          <cell r="A314">
            <v>284</v>
          </cell>
          <cell r="C314" t="str">
            <v>U.S.</v>
          </cell>
          <cell r="D314" t="str">
            <v>Partner</v>
          </cell>
          <cell r="H314" t="str">
            <v>Russia</v>
          </cell>
          <cell r="I314" t="str">
            <v>Partner</v>
          </cell>
          <cell r="M314" t="str">
            <v>D3, E3, D1, F2</v>
          </cell>
          <cell r="P314" t="str">
            <v>The agreement, which would allow the two countries to trade nuclear materials, technology and services, was originally signed and submitted to Congress for review in May 2008. The proposed agreement will allow the two parties to cooperate in scientific research related to nuclear reactors and the nuclear fuel cycle, radioactive waste handling, "nuclear industry and commerce," and "shipments...of moderator material, nuclear material, technologies and equipment, as well as services in the area of the nuclear fuel cycle...". Advance consent is given for conversion, enrichment to less than 20 percent uranium-235, and the fabrication of LEU fuel, while the reprocessing of spent fuel is not mentioned.</v>
          </cell>
          <cell r="R314">
            <v>2008</v>
          </cell>
        </row>
        <row r="315">
          <cell r="A315">
            <v>285</v>
          </cell>
          <cell r="C315" t="str">
            <v>U.S.</v>
          </cell>
          <cell r="D315" t="str">
            <v>Donor</v>
          </cell>
          <cell r="H315" t="str">
            <v>Israel</v>
          </cell>
          <cell r="I315" t="str">
            <v>Recipient</v>
          </cell>
          <cell r="M315" t="str">
            <v>G3, E2, D3</v>
          </cell>
          <cell r="P315" t="str">
            <v>"Israel's Army Radio reported on Wednesday that the United States has sent Israel a secret document committing to nuclear cooperation between the two countries. According to Army Radio, the U.S. has reportedly pledged to sell Israel materials used to produce electricity, as well as nuclear technology and other supplies, despite the fact that Israel is not a signatory of the Nuclear Non-Proliferation Treaty."</v>
          </cell>
          <cell r="R315">
            <v>2010</v>
          </cell>
        </row>
        <row r="316">
          <cell r="A316">
            <v>286</v>
          </cell>
          <cell r="C316" t="str">
            <v>U.S.</v>
          </cell>
          <cell r="D316" t="str">
            <v>Donor</v>
          </cell>
          <cell r="H316" t="str">
            <v>Japan</v>
          </cell>
          <cell r="I316" t="str">
            <v>Recipient</v>
          </cell>
          <cell r="M316" t="str">
            <v>F2</v>
          </cell>
          <cell r="P316" t="str">
            <v>Japan and the United States have co-signed an agreement to remove and dispose of hundreds of kilograms of highly enriched uranium (HEU) and separated plutonium from the Asian nation.</v>
          </cell>
          <cell r="R316">
            <v>2014</v>
          </cell>
        </row>
        <row r="317">
          <cell r="A317">
            <v>287</v>
          </cell>
          <cell r="C317" t="str">
            <v>U.S.</v>
          </cell>
          <cell r="D317" t="str">
            <v>Partner</v>
          </cell>
          <cell r="H317" t="str">
            <v>Australia</v>
          </cell>
          <cell r="I317" t="str">
            <v>Partner</v>
          </cell>
          <cell r="M317" t="str">
            <v>E4, E2, L</v>
          </cell>
          <cell r="P317" t="str">
            <v>The proposed agreement would permit the export, subject to licensing, of information, material,  equipment, and components for nuclear research and nuclear power production. The agreement  would not permit transfer of restricted data, sensitive nuclear facilities, or major critical  components of those facilities. Sensitive nuclear technology may be transferred only if the  agreement is amended. The proposed agreement does not allow for enrichment of uranium  transferred under the agreement to levels of 20% U-235 or greater unless mutually agreed.</v>
          </cell>
          <cell r="R317">
            <v>2010</v>
          </cell>
        </row>
        <row r="318">
          <cell r="A318">
            <v>288</v>
          </cell>
          <cell r="C318" t="str">
            <v>U.S.</v>
          </cell>
          <cell r="D318" t="str">
            <v>Donor</v>
          </cell>
          <cell r="H318" t="str">
            <v>Turkey</v>
          </cell>
          <cell r="I318" t="str">
            <v>Recipient</v>
          </cell>
          <cell r="M318" t="str">
            <v>E2, D3, C1</v>
          </cell>
          <cell r="P318" t="str">
            <v>U.S. and Turkey brought into force the U.S.-Turkey Agreement for Cooperation Concerning Peaceful Uses of Nuclear Energy through an exchange of diplomatic notes. It opens opportunities for U.S. and Turkish industries by permitting the transfer between the two countries of technology, material, reactors, and components for nuclear research and nuclear power production.</v>
          </cell>
          <cell r="R318">
            <v>2008</v>
          </cell>
        </row>
        <row r="319">
          <cell r="A319">
            <v>289</v>
          </cell>
          <cell r="C319" t="str">
            <v>Korea</v>
          </cell>
          <cell r="D319" t="str">
            <v>Donor</v>
          </cell>
          <cell r="H319" t="str">
            <v>UAE</v>
          </cell>
          <cell r="I319" t="str">
            <v>Recipient</v>
          </cell>
          <cell r="M319" t="str">
            <v>G3, E1, E3</v>
          </cell>
          <cell r="P319" t="str">
            <v>Korea is pushing to form a closer partnership with the Middle Eastern country including providing education to foster a highly skilled workforce. A total of 48 UAE students from the Institute of Applied Technology (IAT) as well as Khalifa University of Science, Technology and Research have recently finished a month-long training session on nuclear facilities. Korea Electric Power Corp. (KEPCO) expects that such programs will accelerate the collaboration between the two countries in nuclear power generation in connection to the $20 billion contract.</v>
          </cell>
          <cell r="R319">
            <v>2010</v>
          </cell>
        </row>
        <row r="320">
          <cell r="A320">
            <v>290</v>
          </cell>
          <cell r="C320" t="str">
            <v>UAE</v>
          </cell>
          <cell r="D320" t="str">
            <v>Partner</v>
          </cell>
          <cell r="H320" t="str">
            <v>U.S.</v>
          </cell>
          <cell r="I320" t="str">
            <v>Partner</v>
          </cell>
          <cell r="M320" t="str">
            <v>A1, A2</v>
          </cell>
          <cell r="P320" t="str">
            <v>The nuclear regulatory bodies of the UAE and the US have inked a deal for cooperation in areas like safety, security and safeguards of the nuclear installations.</v>
          </cell>
          <cell r="R320">
            <v>2010</v>
          </cell>
        </row>
        <row r="321">
          <cell r="A321">
            <v>291</v>
          </cell>
          <cell r="C321" t="str">
            <v>UAE</v>
          </cell>
          <cell r="D321" t="str">
            <v>Partner</v>
          </cell>
          <cell r="G321" t="str">
            <v>Dodsal Group</v>
          </cell>
          <cell r="H321" t="str">
            <v>Russia</v>
          </cell>
          <cell r="I321" t="str">
            <v>Partner</v>
          </cell>
          <cell r="L321" t="str">
            <v>Atomenergomash</v>
          </cell>
          <cell r="M321" t="str">
            <v>G1, D3, E2, I2</v>
          </cell>
          <cell r="P321" t="str">
            <v>The MoU - signed in Dubai following a two-day meeting between the companies – provides for cooperation in the production and supply of power equipment for nuclear power plants, thermal power plants and for the oil and gas industry. It also calls for cooperation in technology transfer and consultancy services.</v>
          </cell>
          <cell r="R321">
            <v>2011</v>
          </cell>
        </row>
        <row r="322">
          <cell r="A322">
            <v>292</v>
          </cell>
          <cell r="C322" t="str">
            <v>Australia</v>
          </cell>
          <cell r="D322" t="str">
            <v>Donor</v>
          </cell>
          <cell r="H322" t="str">
            <v>UAE</v>
          </cell>
          <cell r="I322" t="str">
            <v>Recipient</v>
          </cell>
          <cell r="M322" t="str">
            <v>A1, K2</v>
          </cell>
          <cell r="P322" t="str">
            <v>Australia will provide the UAE with uranium fuel once nuclear plants are operation by 2017, Gulf News has learnt. Bob Carr, Australian Foreign Minister, will sign a nuclear cooperation and safety agreement treaty with UAE Foreign Minister Shaikh Abdullah Bin Zayed Al Nahyan at the Ministry of Foreign Affairs premises on Tuesday. According to the agreement, Australia, which is the biggest producer of uranium (fuel) as the country holds about 40 per cent of the world’s known uranium reserves, will provide the UAE with Uranium fuel once nuclear plants are operation by 2017. In 2011, Australia started negotiations to sell uranium to the UAE on condition that it is only used for peaceful power generation.</v>
          </cell>
          <cell r="R322">
            <v>2012</v>
          </cell>
        </row>
        <row r="323">
          <cell r="A323">
            <v>293</v>
          </cell>
          <cell r="C323" t="str">
            <v>U.S.</v>
          </cell>
          <cell r="D323" t="str">
            <v>Donor</v>
          </cell>
          <cell r="H323" t="str">
            <v>UAE</v>
          </cell>
          <cell r="I323" t="str">
            <v>Recipient</v>
          </cell>
          <cell r="M323" t="str">
            <v>B1, B3</v>
          </cell>
          <cell r="P323" t="str">
            <v>The U.S. Export-Import Bank said on Friday it authorized a $2 billion direct loan to Barakah One Co of the United Arab Emirates to purchase U.S. equipment and construction services to build one of the world's largest nuclear power plants.</v>
          </cell>
          <cell r="R323">
            <v>2012</v>
          </cell>
        </row>
        <row r="324">
          <cell r="A324">
            <v>294</v>
          </cell>
          <cell r="C324" t="str">
            <v>UAE</v>
          </cell>
          <cell r="D324" t="str">
            <v>Donor</v>
          </cell>
          <cell r="H324" t="str">
            <v>Turkey</v>
          </cell>
          <cell r="I324" t="str">
            <v>Recipient</v>
          </cell>
          <cell r="M324" t="str">
            <v>G3, B3</v>
          </cell>
          <cell r="P324" t="str">
            <v>The UAE could join a project to build Turkey’s second nuclear power plant if South Korea is involved, Turkey’s energy minister said Thursday.</v>
          </cell>
          <cell r="R324">
            <v>2012</v>
          </cell>
        </row>
        <row r="325">
          <cell r="A325">
            <v>295</v>
          </cell>
          <cell r="C325" t="str">
            <v>UAE</v>
          </cell>
          <cell r="D325" t="str">
            <v>Partner</v>
          </cell>
          <cell r="H325" t="str">
            <v>France</v>
          </cell>
          <cell r="I325" t="str">
            <v>Partner</v>
          </cell>
          <cell r="M325" t="str">
            <v>J</v>
          </cell>
          <cell r="P325" t="str">
            <v>The nuclear agreement provides a framework for cooperation between the two countries in the evaluation and potential use of nuclear energy for peaceful purposes. Under the agreement, the UAE and France will set up a high-level joint committee to supervise cooperation in the areas of nuclear power generation</v>
          </cell>
          <cell r="R325">
            <v>2008</v>
          </cell>
        </row>
        <row r="326">
          <cell r="A326">
            <v>296</v>
          </cell>
          <cell r="C326" t="str">
            <v>Japan</v>
          </cell>
          <cell r="D326" t="str">
            <v>Donor</v>
          </cell>
          <cell r="G326" t="str">
            <v>Japan Atomic Power Company</v>
          </cell>
          <cell r="H326" t="str">
            <v>Thailand</v>
          </cell>
          <cell r="I326" t="str">
            <v>Recipient</v>
          </cell>
          <cell r="M326" t="str">
            <v>E2</v>
          </cell>
          <cell r="P326" t="str">
            <v xml:space="preserve">Japan Atomic Power Company (JAPC) concluded an  agreement on technological cooperation with the Electricity Generating Authority  of Thailand (EGAT), concerning the promotion of a project to introduce nuclear  power in Thailand for the first time. </v>
          </cell>
          <cell r="R326">
            <v>2010</v>
          </cell>
        </row>
        <row r="327">
          <cell r="A327">
            <v>297</v>
          </cell>
          <cell r="C327" t="str">
            <v>Thailand</v>
          </cell>
          <cell r="D327" t="str">
            <v>Partner</v>
          </cell>
          <cell r="H327" t="str">
            <v>Peru</v>
          </cell>
          <cell r="I327" t="str">
            <v>Partner</v>
          </cell>
          <cell r="M327" t="str">
            <v>G1, E3</v>
          </cell>
          <cell r="P327" t="str">
            <v>Memorandum of Understanding on Nuclear Cooperation between Thailand Institute of Nuclear Technology (TINT) and the Peruvian Nuclear Energy Institute (IPEN)</v>
          </cell>
          <cell r="R327">
            <v>2013</v>
          </cell>
        </row>
        <row r="328">
          <cell r="A328">
            <v>298</v>
          </cell>
          <cell r="C328" t="str">
            <v>China</v>
          </cell>
          <cell r="D328" t="str">
            <v>Donor</v>
          </cell>
          <cell r="G328" t="str">
            <v>China General Nuclear Power Group</v>
          </cell>
          <cell r="H328" t="str">
            <v>Thailand</v>
          </cell>
          <cell r="I328" t="str">
            <v>Recipient</v>
          </cell>
          <cell r="L328" t="str">
            <v>Electricity Generating Authority of Thailand</v>
          </cell>
          <cell r="M328" t="str">
            <v>G1, E2, E1, E3</v>
          </cell>
          <cell r="P328" t="str">
            <v>This MoU is an important landmark in the course of Thai nuclear power programming, which will play an active role in Thai nuclear power development. President Sombat expressed in his presentation that with sincere hope we could share experience and promote cooperation in personnel cultivation and technology. According to this MoU, the three sides will cooperate in nuclear power technology exchanges, personnel training, technology service, government relations, etc.</v>
          </cell>
          <cell r="R328">
            <v>2009</v>
          </cell>
        </row>
        <row r="329">
          <cell r="A329">
            <v>299</v>
          </cell>
          <cell r="C329" t="str">
            <v>Japan</v>
          </cell>
          <cell r="D329" t="str">
            <v>Donor</v>
          </cell>
          <cell r="G329" t="str">
            <v>Japan Atomic Power Company</v>
          </cell>
          <cell r="H329" t="str">
            <v>Thailand</v>
          </cell>
          <cell r="I329" t="str">
            <v>Recipient</v>
          </cell>
          <cell r="L329" t="str">
            <v>Electricity Generating Authority of Thailand</v>
          </cell>
          <cell r="M329" t="str">
            <v>E4, E1</v>
          </cell>
          <cell r="P329" t="str">
            <v>Japan Atomic Power Co (Japco) has signed a technical cooperation agreement with the Electricity Generating Authority of Thailand (EGAT) to provide support on the construction of nuclear power plants in the country. Under the cooperation agreement, Japco will provide EGAT with technical assistance on the introduction of nuclear power generation and will provide training for EGAT engineers.</v>
          </cell>
          <cell r="R329">
            <v>2010</v>
          </cell>
        </row>
        <row r="330">
          <cell r="A330">
            <v>300</v>
          </cell>
          <cell r="C330" t="str">
            <v>Russia</v>
          </cell>
          <cell r="D330" t="str">
            <v>Donor</v>
          </cell>
          <cell r="G330" t="str">
            <v>AtomStroyExport</v>
          </cell>
          <cell r="H330" t="str">
            <v>Belarus</v>
          </cell>
          <cell r="I330" t="str">
            <v>Recipient</v>
          </cell>
          <cell r="M330" t="str">
            <v>I2</v>
          </cell>
          <cell r="P330" t="str">
            <v>ASE signing an agreement to assist in a feasibility study into the construction of the Belarus' first nuclear power plant. The study also considered the investment options available to finance the proposed plant.</v>
          </cell>
          <cell r="R330">
            <v>2009</v>
          </cell>
        </row>
        <row r="331">
          <cell r="A331">
            <v>301</v>
          </cell>
          <cell r="C331" t="str">
            <v>Russia</v>
          </cell>
          <cell r="D331" t="str">
            <v>Donor</v>
          </cell>
          <cell r="G331" t="str">
            <v>AtomStroyExport</v>
          </cell>
          <cell r="H331" t="str">
            <v>Belarus</v>
          </cell>
          <cell r="I331" t="str">
            <v>Recipient</v>
          </cell>
          <cell r="M331" t="str">
            <v>B1</v>
          </cell>
          <cell r="P331" t="str">
            <v>An intergovernmental agreement between Russia and Belarus specifically on cooperation in the construction of a nuclear power plant in Belarus was signed in March 2011.</v>
          </cell>
          <cell r="R331">
            <v>2011</v>
          </cell>
        </row>
        <row r="332">
          <cell r="A332">
            <v>302</v>
          </cell>
          <cell r="C332" t="str">
            <v>China</v>
          </cell>
          <cell r="D332" t="str">
            <v>Donor</v>
          </cell>
          <cell r="H332" t="str">
            <v>Belarus</v>
          </cell>
          <cell r="I332" t="str">
            <v>Recipient</v>
          </cell>
          <cell r="M332" t="str">
            <v>B1</v>
          </cell>
          <cell r="P332" t="str">
            <v>China and Belarus established a comprehensive strategic partnership on Tuesday and signed a dozen cooperation papers, including the offer of loans for Belarus' first nuclear power plant.</v>
          </cell>
          <cell r="R332">
            <v>2013</v>
          </cell>
        </row>
        <row r="333">
          <cell r="A333">
            <v>303</v>
          </cell>
          <cell r="C333" t="str">
            <v>Belarus</v>
          </cell>
          <cell r="D333" t="str">
            <v>Partner</v>
          </cell>
          <cell r="H333" t="str">
            <v>Turkey</v>
          </cell>
          <cell r="I333" t="str">
            <v>Partner</v>
          </cell>
          <cell r="M333" t="str">
            <v>G3, E3, E4, E1, I2</v>
          </cell>
          <cell r="P333" t="str">
            <v>Power engineers of Belarus and Turkey have prepared a draft intergovernmental agreement on cooperation in the peaceful use of nuclear energy. The parties will cooperate in various areas, including in the choice of sites, planning, construction, operation, modernization, testing and technical maintenance of nuclear power plants and research reactors. They will also cooperate in the application of radiation technologies and construction of corresponding facilities, exploration of uranium deposits, training of specialists in the peaceful use of nuclear energy. Belarus and Turkey can exchange scientific and technical information and personnel, hold scientific seminars and symposiums. They might also establish joint working groups to implement projects and conduct scientific research, conclude license agreements and assign patents.</v>
          </cell>
          <cell r="R333">
            <v>2014</v>
          </cell>
        </row>
        <row r="334">
          <cell r="A334">
            <v>304</v>
          </cell>
          <cell r="C334" t="str">
            <v>Belarus</v>
          </cell>
          <cell r="D334" t="str">
            <v>Partner</v>
          </cell>
          <cell r="H334" t="str">
            <v>Armenia</v>
          </cell>
          <cell r="I334" t="str">
            <v>Partner</v>
          </cell>
          <cell r="M334" t="str">
            <v>G3, A1, B3, F2, E1, A2, E3, D1, D5, L</v>
          </cell>
          <cell r="P334" t="str">
            <v xml:space="preserve">Under this agreement draft, the parties will cooperate in the following directions:
“1 Construction on nuclear power units in the territory of parties, their safe operation and improvement of technical and economic indicators, 2 Ensuring safety of NPPs, diagnosis and control of main equipment,  development and improvement of systems designed for operation and breakdown prevention, 3 Reprocessing and preservation of used nuclear fuel, 4 Management of radioactive wastes, 5 Preservation of radiation sources, 6 Environmental protection, 7 Training of staffs under agreed curricula in the HEIs of the parties and scientific-pedagogical centers, 8 Exchange of specialists and scientists for the introduction of implementation of individual programs in the frames of this Agreement, 9 Development of fundamental and applied research in science, 10 Exchange of experience in ensuring economic effectiveness of nuclear energy use, 11 The application of nuclear materials and technologies in medicine, industry and agriculture
Raising public awareness in nuclear energy use, 12 To organize industrial production of equipment and spare parts needed for nuclear energy, 13 Inventory and control of nuclear materials, ensuring physical protection of warehouses designed for storing nuclear energy objects and recycled radiation sources,  
Any other cooperation as agreed in prior in the frames of this Agreement. </v>
          </cell>
          <cell r="R334">
            <v>2013</v>
          </cell>
        </row>
        <row r="335">
          <cell r="A335">
            <v>305</v>
          </cell>
          <cell r="C335" t="str">
            <v>Belarus</v>
          </cell>
          <cell r="D335" t="str">
            <v>Partner</v>
          </cell>
          <cell r="H335" t="str">
            <v>Japan</v>
          </cell>
          <cell r="I335" t="str">
            <v>Partner</v>
          </cell>
          <cell r="M335" t="str">
            <v>A1</v>
          </cell>
          <cell r="P335" t="str">
            <v>The Japan-Belarus Joint Committee for the cooperation to advance aftermath response to accidents at nuclear power stations was formed based on the "Agreement between the Government of Japan and the Government of Belarus concerning Cooperation to Advance Aftermath Response to Accidents at Nuclear Power Stations" concluded in December 2012.</v>
          </cell>
          <cell r="R335">
            <v>2012</v>
          </cell>
        </row>
        <row r="336">
          <cell r="A336">
            <v>306</v>
          </cell>
          <cell r="C336" t="str">
            <v>Belarus</v>
          </cell>
          <cell r="D336" t="str">
            <v>Partner</v>
          </cell>
          <cell r="H336" t="str">
            <v>Bangladesh</v>
          </cell>
          <cell r="I336" t="str">
            <v>Partner</v>
          </cell>
          <cell r="M336" t="str">
            <v>G1, B5, A1, E1, I3</v>
          </cell>
          <cell r="P336" t="str">
            <v xml:space="preserve">Belarus and Bangladesh intend to cooperate in peaceful uses of nuclear energy. Representatives of the Belarusian Energy Ministry told BelTA that with the memorandum, which was signed in Minsk during the visit of the Bangladesh delegation, the sides expressed their interest in establishing cooperation in such areas as the implementation of a nuclear energy program, the development of nuclear power engineering infrastructure, the construction and operation of power-generating units of nuclear stations, electricity generation, nuclear security and radiation protection, and cooperation in training and career enhancement of Bangladeshi specialists in Belarus.
</v>
          </cell>
          <cell r="R336">
            <v>2013</v>
          </cell>
        </row>
        <row r="337">
          <cell r="A337">
            <v>307</v>
          </cell>
          <cell r="C337" t="str">
            <v>Lithuania</v>
          </cell>
          <cell r="D337" t="str">
            <v>Partner</v>
          </cell>
          <cell r="H337" t="str">
            <v>U.S.</v>
          </cell>
          <cell r="I337" t="str">
            <v>Partner</v>
          </cell>
          <cell r="M337" t="str">
            <v>A1</v>
          </cell>
          <cell r="P337" t="str">
            <v xml:space="preserve">The National Nuclear Security Administration (NNSA) and the Republic of Lithuania today announced that they have signed an Implementation Agreement on Cooperation in Preventing Illicit Trafficking of Nuclear and Other Radioactive Material.  </v>
          </cell>
          <cell r="R337">
            <v>2011</v>
          </cell>
        </row>
        <row r="338">
          <cell r="A338">
            <v>308</v>
          </cell>
          <cell r="C338" t="str">
            <v>Russia</v>
          </cell>
          <cell r="D338" t="str">
            <v>Donor</v>
          </cell>
          <cell r="H338" t="str">
            <v>Lithuania</v>
          </cell>
          <cell r="I338" t="str">
            <v>Recipient</v>
          </cell>
          <cell r="M338" t="str">
            <v>F2</v>
          </cell>
          <cell r="P338" t="str">
            <v>Russia is currently financing the construction of a radioactive waste storage facility at Lithuania’s Ignalina nuclear power plant (NPP), Rusatom Overseas said on Tuesday.</v>
          </cell>
          <cell r="R338">
            <v>2013</v>
          </cell>
        </row>
        <row r="339">
          <cell r="A339">
            <v>309</v>
          </cell>
          <cell r="C339" t="str">
            <v>Japan</v>
          </cell>
          <cell r="D339" t="str">
            <v>Donor</v>
          </cell>
          <cell r="G339" t="str">
            <v>Hitachi</v>
          </cell>
          <cell r="H339" t="str">
            <v>Lithuania</v>
          </cell>
          <cell r="I339" t="str">
            <v>Recipient</v>
          </cell>
          <cell r="M339" t="str">
            <v>G3, B3</v>
          </cell>
          <cell r="P339" t="str">
            <v>Japan's Hitachi signed a preliminary deal with the Lithuanian government on Friday to build a nuclear power plant in the Baltic state, with the final agreement expected in 2012, officials said.</v>
          </cell>
          <cell r="R339">
            <v>2011</v>
          </cell>
        </row>
        <row r="340">
          <cell r="A340">
            <v>310</v>
          </cell>
          <cell r="C340" t="str">
            <v>Japan</v>
          </cell>
          <cell r="D340" t="str">
            <v>Donor</v>
          </cell>
          <cell r="G340" t="str">
            <v>Hitachi</v>
          </cell>
          <cell r="H340" t="str">
            <v>Lithuania</v>
          </cell>
          <cell r="I340" t="str">
            <v>Recipient</v>
          </cell>
          <cell r="M340" t="str">
            <v>B3</v>
          </cell>
          <cell r="P340" t="str">
            <v>Lithuania and the Japanese conglomerate Hitachi concluded a concession agreement for the Visaginas Nuclear Power Plant, paving the way for the next phase of project development of what is seen as one of the most advanced nuclear generation projects in Europe.</v>
          </cell>
          <cell r="R340">
            <v>2012</v>
          </cell>
        </row>
        <row r="341">
          <cell r="A341">
            <v>311</v>
          </cell>
          <cell r="C341" t="str">
            <v>Japan</v>
          </cell>
          <cell r="D341" t="str">
            <v>Donor</v>
          </cell>
          <cell r="G341" t="str">
            <v>Hitachi</v>
          </cell>
          <cell r="H341" t="str">
            <v>Lithuania</v>
          </cell>
          <cell r="I341" t="str">
            <v>Recipient</v>
          </cell>
          <cell r="M341" t="str">
            <v>B1</v>
          </cell>
          <cell r="P341" t="str">
            <v>Government of Lithuania came to an agreement with Hitachi to discuss for establishment of the Project Company for Nuclear Power Project.</v>
          </cell>
          <cell r="R341">
            <v>2014</v>
          </cell>
        </row>
        <row r="342">
          <cell r="A342">
            <v>312</v>
          </cell>
          <cell r="C342" t="str">
            <v>Turkey</v>
          </cell>
          <cell r="D342" t="str">
            <v>Partner</v>
          </cell>
          <cell r="H342" t="str">
            <v>Jordan</v>
          </cell>
          <cell r="I342" t="str">
            <v>Partner</v>
          </cell>
          <cell r="M342" t="str">
            <v>J</v>
          </cell>
          <cell r="P342" t="str">
            <v>Jordan, which plans to build its first nuclear reactor later this decade, signed an agreement with Turkey on cooperating to develop atomic energy.</v>
          </cell>
          <cell r="R342">
            <v>2011</v>
          </cell>
        </row>
        <row r="343">
          <cell r="A343">
            <v>313</v>
          </cell>
          <cell r="C343" t="str">
            <v>Turkey</v>
          </cell>
          <cell r="D343" t="str">
            <v>Partner</v>
          </cell>
          <cell r="H343" t="str">
            <v>China</v>
          </cell>
          <cell r="I343" t="str">
            <v>Partner</v>
          </cell>
          <cell r="M343" t="str">
            <v>G3, J</v>
          </cell>
          <cell r="P343" t="str">
            <v>Letter of intent between China's National Energy Administration and the Turkish energy ministry for further nuclear cooperation, but no other information was given.</v>
          </cell>
          <cell r="R343">
            <v>2012</v>
          </cell>
        </row>
        <row r="344">
          <cell r="A344">
            <v>314</v>
          </cell>
          <cell r="C344" t="str">
            <v>Korea</v>
          </cell>
          <cell r="D344" t="str">
            <v>Donor</v>
          </cell>
          <cell r="G344" t="str">
            <v>Korea Electric Power Corporation</v>
          </cell>
          <cell r="H344" t="str">
            <v>Turkey</v>
          </cell>
          <cell r="I344" t="str">
            <v>Recipient</v>
          </cell>
          <cell r="M344" t="str">
            <v>G3, B3, I2</v>
          </cell>
          <cell r="P344" t="str">
            <v>The state power companies of South Korea and Turkey signed a preliminary deal here Wednesday aimed at building a nuclear power plant in northern Turkey. Under the deal, the companies will carry out preliminary work and "if a common ground with mutually acceptable conditions emerges, the main agreement between the two governments will be signed", Turkish Prime Minister Recep Tayyip Erdogan said.</v>
          </cell>
          <cell r="R344">
            <v>2010</v>
          </cell>
        </row>
        <row r="345">
          <cell r="A345">
            <v>315</v>
          </cell>
          <cell r="C345" t="str">
            <v>Japan</v>
          </cell>
          <cell r="D345" t="str">
            <v>Donor</v>
          </cell>
          <cell r="H345" t="str">
            <v>Turkey</v>
          </cell>
          <cell r="I345" t="str">
            <v>Recipient</v>
          </cell>
          <cell r="M345" t="str">
            <v>G1, B3</v>
          </cell>
          <cell r="P345" t="str">
            <v>Japan and Turkey have signed a memorandum of understanding to cooperate in building Turkey's second nuclear power plant, Japan's trade ministry said, after a deal under negotiation between Turkey and South Korea apparently fell through.</v>
          </cell>
          <cell r="R345">
            <v>2010</v>
          </cell>
        </row>
        <row r="346">
          <cell r="A346">
            <v>316</v>
          </cell>
          <cell r="C346" t="str">
            <v>Russia</v>
          </cell>
          <cell r="D346" t="str">
            <v>Donor</v>
          </cell>
          <cell r="H346" t="str">
            <v>Indonesia</v>
          </cell>
          <cell r="I346" t="str">
            <v>Recipient</v>
          </cell>
          <cell r="M346" t="str">
            <v>G2, B3</v>
          </cell>
          <cell r="P346" t="str">
            <v>Russia has said it was ready to provide Indonesia with assistance to build its own nuclear power plant. Russian Ambassador to Indonesia Alexander Ivanov said in a press conference Tuesday that the possibility of building a nuclear plant in Indonesia was one of many issues Russia was willing to discuss in the ASEAN Regional Forum (ARF) later this year.</v>
          </cell>
          <cell r="R346">
            <v>2011</v>
          </cell>
        </row>
        <row r="347">
          <cell r="A347">
            <v>317</v>
          </cell>
          <cell r="C347" t="str">
            <v>Japan</v>
          </cell>
          <cell r="D347" t="str">
            <v>Donor</v>
          </cell>
          <cell r="H347" t="str">
            <v>Indonesia</v>
          </cell>
          <cell r="I347" t="str">
            <v>Recipient</v>
          </cell>
          <cell r="M347" t="str">
            <v>I2</v>
          </cell>
          <cell r="P347" t="str">
            <v>The Japanese and Indonesian governments signed a cooperation agreement in November 2007 relating to assistance to be provided for the preparation, planning, and promotion of Indonesia's nuclear power development and assistance for public relations activities.</v>
          </cell>
          <cell r="R347">
            <v>2007</v>
          </cell>
        </row>
        <row r="348">
          <cell r="A348">
            <v>318</v>
          </cell>
          <cell r="C348" t="str">
            <v>Indonesia</v>
          </cell>
          <cell r="D348" t="str">
            <v>Partner</v>
          </cell>
          <cell r="H348" t="str">
            <v>Jordan</v>
          </cell>
          <cell r="I348" t="str">
            <v>Partner</v>
          </cell>
          <cell r="M348" t="str">
            <v>G2, C3</v>
          </cell>
          <cell r="P348" t="str">
            <v>Jordan Atomic Energy Commission Chairman Khaled Toukan on Wednesday examined means to boost nuclear cooperation between Jordan and Indonesia. The two agencies are scheduled to sign a memorandum of understanding on cooperation in designing and operating the Kingdom’s nuclear research reactor.</v>
          </cell>
          <cell r="R348">
            <v>2011</v>
          </cell>
        </row>
        <row r="349">
          <cell r="A349">
            <v>319</v>
          </cell>
          <cell r="C349" t="str">
            <v>Russia</v>
          </cell>
          <cell r="D349" t="str">
            <v>Donor</v>
          </cell>
          <cell r="H349" t="str">
            <v>Egypt</v>
          </cell>
          <cell r="I349" t="str">
            <v>Recipient</v>
          </cell>
          <cell r="M349" t="str">
            <v>E1, D2</v>
          </cell>
          <cell r="P349" t="str">
            <v>Russia and Egypt signed an agreement on cooperation in the civilian nuclear sphere on Tuesday, allowing Russian companies to bid for deals to build nuclear power plants in Egypt. Speaking after talks with visiting Egyptian President Hosni Mubarak at his residence near Moscow, outgoing President Vladimir Putin said the deal "opens up new horizons for bilateral cooperation." The agreement, signed by the Russian and Egyptian nuclear chiefs, Sergei Kiriyenko and Hassan Younes, respectively, also envisions personnel training for nuclear facilities in Egypt and nuclear fuel supplies to the country.</v>
          </cell>
          <cell r="R349">
            <v>2008</v>
          </cell>
        </row>
        <row r="350">
          <cell r="A350">
            <v>320</v>
          </cell>
          <cell r="C350" t="str">
            <v>Russia</v>
          </cell>
          <cell r="D350" t="str">
            <v>Donor</v>
          </cell>
          <cell r="H350" t="str">
            <v>Egypt</v>
          </cell>
          <cell r="I350" t="str">
            <v>Recipient</v>
          </cell>
          <cell r="M350" t="str">
            <v>C1, C3</v>
          </cell>
          <cell r="P350" t="str">
            <v>The two countries reportedly came to an agreement after an official visit by the president of Egypt’s Islamist government, Mohammed Morsi, to Russia. Under the agreement, Russia will help build a nuclear reactor at Dabaa, on the Mediterranean coast, as well as an experimental reactor in Anshas.</v>
          </cell>
          <cell r="R350">
            <v>2013</v>
          </cell>
        </row>
        <row r="351">
          <cell r="A351">
            <v>321</v>
          </cell>
          <cell r="C351" t="str">
            <v>Korea</v>
          </cell>
          <cell r="D351" t="str">
            <v>Donor</v>
          </cell>
          <cell r="H351" t="str">
            <v>Egypt</v>
          </cell>
          <cell r="I351" t="str">
            <v>Recipient</v>
          </cell>
          <cell r="M351" t="str">
            <v>G2, E1</v>
          </cell>
          <cell r="P351" t="str">
            <v>The Egyptian government has asked South Korea to help train Egyptian nuclear energy technicians, according to the Korea International Cooperation Agency (KOICA). The state-led aid agency said that training could begin within a year.</v>
          </cell>
          <cell r="R351">
            <v>2010</v>
          </cell>
        </row>
        <row r="352">
          <cell r="A352">
            <v>322</v>
          </cell>
          <cell r="C352" t="str">
            <v>Korea</v>
          </cell>
          <cell r="D352" t="str">
            <v>Donor</v>
          </cell>
          <cell r="H352" t="str">
            <v>Egypt</v>
          </cell>
          <cell r="I352" t="str">
            <v>Recipient</v>
          </cell>
          <cell r="M352" t="str">
            <v>G1, B3, E4</v>
          </cell>
          <cell r="P352" t="str">
            <v>Egypt signed a memorandum of understanding with South Korea on Thursday during a visit by an Egyptian delegation attending the nuclear power capacity-building programme of the Korea International Cooperation Agency, according to Korean news agency Yonhap. The agreement will see the two countries work together to train the workforce for a nuclear power plant, share technical information, and discuss ways to appease the concerns of local residents, reported Yonhap.</v>
          </cell>
          <cell r="R352">
            <v>2013</v>
          </cell>
        </row>
        <row r="353">
          <cell r="A353">
            <v>323</v>
          </cell>
          <cell r="C353" t="str">
            <v>Australia</v>
          </cell>
          <cell r="D353" t="str">
            <v>Donor</v>
          </cell>
          <cell r="G353" t="str">
            <v>Worley Parsons</v>
          </cell>
          <cell r="H353" t="str">
            <v>Egypt</v>
          </cell>
          <cell r="I353" t="str">
            <v>Recipient</v>
          </cell>
          <cell r="M353" t="str">
            <v>I2</v>
          </cell>
          <cell r="P353" t="str">
            <v xml:space="preserve">GoE signed an agreement with the Australian firm WorleyParsons to provide consultancy to help develop Egypt's first nuclear power plant. </v>
          </cell>
          <cell r="R353">
            <v>2009</v>
          </cell>
        </row>
        <row r="354">
          <cell r="A354">
            <v>324</v>
          </cell>
          <cell r="C354" t="str">
            <v>Chile</v>
          </cell>
          <cell r="D354" t="str">
            <v>Partner</v>
          </cell>
          <cell r="H354" t="str">
            <v>U.S.</v>
          </cell>
          <cell r="I354" t="str">
            <v>Partner</v>
          </cell>
          <cell r="M354" t="str">
            <v>G1, A1, E1, E4, A2, E3, I3, L</v>
          </cell>
          <cell r="P354" t="str">
            <v>The Participants intend to cooperate, subject to their respective national laws,
regulations, and within the limits of available resources, in the following areas:
development of Chile's peaceful uses of nuclear energy in a manner that
contributes to global efforts to prevent nuclear proliferation and that promotes
nuclear safety and security; cooperation in the areas ofoperation and utilization ofnuclear research reactors, including training in the area offuel design and calculation of compact cores and the taking ofsuch measures as are feasible to facilitate the provision of the low enriched uranium necessary to produce the research reactor fuel; civilian nuclear training, human resource and infrastructure development, in accordance with evolving IAEA guidance and standards; application of radioisotopes and radiation in, inter alia, industry, health, agriculture, and water; radiation protection and management ofradioactive waste and spent fuel; nuclear safety, security, safeguards and nonproliferation, including physical protection, export control and border security; and other areas ofcooperation as may be determined by the Participants.
(2) The cooperation may be undertaken in the following forms: exchange ofscientific and technical information and documentation; exchange and training ofpersonnel; organization ofsymposia, seminars, and workshops; provision ofrelevant technical assistance and services; and other forms of cooperation as may be mutually determined by the Participants.</v>
          </cell>
          <cell r="R354">
            <v>2011</v>
          </cell>
        </row>
        <row r="355">
          <cell r="A355">
            <v>325</v>
          </cell>
          <cell r="C355" t="str">
            <v>Chile</v>
          </cell>
          <cell r="D355" t="str">
            <v>Partner</v>
          </cell>
          <cell r="H355" t="str">
            <v>France</v>
          </cell>
          <cell r="I355" t="str">
            <v>Partner</v>
          </cell>
          <cell r="M355" t="str">
            <v>E1</v>
          </cell>
          <cell r="P355" t="str">
            <v>Chilean energy and mining minister Laurence Golborne and his French counterpart Eric Besson are to sign an energy agreement which includes a protocol for training in the nuclear sector, according to a report from local paper El Mercurio. Ministry officials declined to comment on the report when contacted by BNamericas. The agreement is designed to create cooperation between the energy industries of the two countries and define nuclear training endorsed by Chile's nuclear commission CCHEN and French equivalent CEA.</v>
          </cell>
          <cell r="R355">
            <v>2011</v>
          </cell>
        </row>
        <row r="356">
          <cell r="A356">
            <v>326</v>
          </cell>
          <cell r="C356" t="str">
            <v>Russia</v>
          </cell>
          <cell r="D356" t="str">
            <v>Donor</v>
          </cell>
          <cell r="H356" t="str">
            <v>Chile</v>
          </cell>
          <cell r="I356" t="str">
            <v>Recipient</v>
          </cell>
          <cell r="M356" t="str">
            <v>J</v>
          </cell>
          <cell r="P356" t="str">
            <v>Russia and Chile signed an agreement on the peaceful use of nuclear power.</v>
          </cell>
          <cell r="R356">
            <v>2005</v>
          </cell>
        </row>
        <row r="357">
          <cell r="A357">
            <v>327</v>
          </cell>
          <cell r="C357" t="str">
            <v>Poland</v>
          </cell>
          <cell r="D357" t="str">
            <v>Partner</v>
          </cell>
          <cell r="G357" t="str">
            <v>Consortium Polonaise des Institutions Nucleaires</v>
          </cell>
          <cell r="H357" t="str">
            <v>Italy</v>
          </cell>
          <cell r="I357" t="str">
            <v>Partner</v>
          </cell>
          <cell r="L357" t="str">
            <v>Italian National Institute for Nuclear Physics</v>
          </cell>
          <cell r="M357" t="str">
            <v>I1</v>
          </cell>
          <cell r="P357" t="str">
            <v>The agreement regulates the scientific cooperation between the two countries in the field of nuclear physics and related technological applications.</v>
          </cell>
          <cell r="R357">
            <v>2014</v>
          </cell>
        </row>
        <row r="358">
          <cell r="A358">
            <v>328</v>
          </cell>
          <cell r="C358" t="str">
            <v>France</v>
          </cell>
          <cell r="D358" t="str">
            <v>Donor</v>
          </cell>
          <cell r="G358" t="str">
            <v>Areva</v>
          </cell>
          <cell r="H358" t="str">
            <v>Poland</v>
          </cell>
          <cell r="I358" t="str">
            <v>Recipient</v>
          </cell>
          <cell r="L358" t="str">
            <v>Warsaw University of Technology</v>
          </cell>
          <cell r="M358" t="str">
            <v>E1</v>
          </cell>
          <cell r="P358" t="str">
            <v>The agreement covers mainly training of personnel for nuclear energy and industry.</v>
          </cell>
          <cell r="R358">
            <v>2013</v>
          </cell>
        </row>
        <row r="359">
          <cell r="A359">
            <v>329</v>
          </cell>
          <cell r="C359" t="str">
            <v>Poland</v>
          </cell>
          <cell r="D359" t="str">
            <v>Partner</v>
          </cell>
          <cell r="H359" t="str">
            <v>Czech Republic</v>
          </cell>
          <cell r="I359" t="str">
            <v>Partner</v>
          </cell>
          <cell r="M359" t="str">
            <v>G2, I3, A1</v>
          </cell>
          <cell r="P359" t="str">
            <v>Representatives of the National Atomic Energy Agency met at the PAA’s headquarters with the delegation of the Czech Nuclear Regulatory Authority (SUBJ). The topics of discussion regarded nuclear safety, legislation, management systems and prospects for further cooperation.</v>
          </cell>
          <cell r="R359">
            <v>2014</v>
          </cell>
        </row>
        <row r="360">
          <cell r="A360">
            <v>330</v>
          </cell>
          <cell r="C360" t="str">
            <v>Korea</v>
          </cell>
          <cell r="D360" t="str">
            <v>Donor</v>
          </cell>
          <cell r="H360" t="str">
            <v>Poland</v>
          </cell>
          <cell r="I360" t="str">
            <v>Recipient</v>
          </cell>
          <cell r="M360" t="str">
            <v>E1, B5, F2</v>
          </cell>
          <cell r="P360" t="str">
            <v>Co-operation between the two countries "will allow the Polish side to benefit from Korea's experience in the area of operating nuclear power stations and treating nuclear waste, as well as staff training and public relations,"</v>
          </cell>
          <cell r="R360">
            <v>2010</v>
          </cell>
        </row>
        <row r="361">
          <cell r="A361">
            <v>331</v>
          </cell>
          <cell r="C361" t="str">
            <v>U.S.</v>
          </cell>
          <cell r="D361" t="str">
            <v>Donor</v>
          </cell>
          <cell r="G361" t="str">
            <v>Westinghouse</v>
          </cell>
          <cell r="H361" t="str">
            <v>Poland</v>
          </cell>
          <cell r="I361" t="str">
            <v>Recipient</v>
          </cell>
          <cell r="L361" t="str">
            <v>PGE EJ 1</v>
          </cell>
          <cell r="M361" t="str">
            <v>G1, I2</v>
          </cell>
          <cell r="P361" t="str">
            <v>The US-Japanese Westinghouse Electric Company LLC and Poland's PGE energy group agreed a memorandum of cooperation Tuesday for a feasibility study on Poland's first civilian nuclear program.</v>
          </cell>
          <cell r="R361">
            <v>2010</v>
          </cell>
        </row>
        <row r="362">
          <cell r="A362">
            <v>332</v>
          </cell>
          <cell r="C362" t="str">
            <v>Australia</v>
          </cell>
          <cell r="D362" t="str">
            <v>Donor</v>
          </cell>
          <cell r="G362" t="str">
            <v>Worley Parsons</v>
          </cell>
          <cell r="H362" t="str">
            <v>Poland</v>
          </cell>
          <cell r="I362" t="str">
            <v>Recipient</v>
          </cell>
          <cell r="L362" t="str">
            <v>PGE EJ 1</v>
          </cell>
          <cell r="M362" t="str">
            <v>I2</v>
          </cell>
          <cell r="P362" t="str">
            <v>WorleyParsons is to carry out site characterisation, licensing and permitting services for Poland's first nuclear power plant, Polska Grupa Energetyczna SA (PGE) has announced.</v>
          </cell>
          <cell r="R362">
            <v>2013</v>
          </cell>
        </row>
        <row r="363">
          <cell r="A363">
            <v>333</v>
          </cell>
          <cell r="C363" t="str">
            <v>Japan</v>
          </cell>
          <cell r="D363" t="str">
            <v>Donor</v>
          </cell>
          <cell r="H363" t="str">
            <v>Poland</v>
          </cell>
          <cell r="I363" t="str">
            <v>Recipient</v>
          </cell>
          <cell r="M363" t="str">
            <v>G1, I2</v>
          </cell>
          <cell r="P363" t="str">
            <v xml:space="preserve">Polish Deputy Prime Minister Waldemar Pawlak and Minister Masayuki 
Naoshima of the Japanese Ministry of Economy, Trade and Industry (METI) 
signed a memorandum of cooperation on the peaceful uses of nuclear energy. 
According to the memorandum, Japan will assist Poland with that its nuclear 
power development plans, aiming at operating the first nuclear power plant 
(NPP) in that country around 2020. </v>
          </cell>
          <cell r="R363">
            <v>2010</v>
          </cell>
        </row>
        <row r="364">
          <cell r="A364">
            <v>334</v>
          </cell>
          <cell r="C364" t="str">
            <v>Poland</v>
          </cell>
          <cell r="D364" t="str">
            <v>Partner</v>
          </cell>
          <cell r="H364" t="str">
            <v>U.S.</v>
          </cell>
          <cell r="I364" t="str">
            <v>Partner</v>
          </cell>
          <cell r="M364" t="str">
            <v>G3, E3, E1, B3, I3</v>
          </cell>
          <cell r="P364" t="str">
            <v>The declaration outlines the two governments' intention to cooperate in the civil nuclear power area. Specifically, the governments seek to encourage their private sectors to participate in the construction of nuclear plants and supporting infrastructure; to foster scientific research and development works to make nuclear solutions safe, effective, economical and friendly for the environment; and to promote fair, open, and transparent tender procedures in the nuclear energy sectors in their respective countries. The declaration also noted the intent to cooperate in the development of human resources for the civilian nuclear energy sector.</v>
          </cell>
          <cell r="R364">
            <v>2010</v>
          </cell>
        </row>
        <row r="365">
          <cell r="A365">
            <v>335</v>
          </cell>
          <cell r="C365" t="str">
            <v>Poland</v>
          </cell>
          <cell r="D365" t="str">
            <v>Partner</v>
          </cell>
          <cell r="H365" t="str">
            <v>U.S.</v>
          </cell>
          <cell r="I365" t="str">
            <v>Partner</v>
          </cell>
          <cell r="M365" t="str">
            <v>A1, E4</v>
          </cell>
          <cell r="P365" t="str">
            <v>Nuclear Regulatory Commission of the United States (NRC) and the National Atomic Energy Agency of Poland (PAA) signed a nuclear safety agreement while in Vienna to participate in the International Atomic Energy Agency’s 54th annual General Conference.  NRC Chairman Gregory B. Jaczko and PAA President Michael Waligórski signed the agreement, which recognizes a shared commitment to nuclear safety  and facilitates information sharing between the NRC and PAA.  The Arrangement is renewed on a five-year term.</v>
          </cell>
          <cell r="R365">
            <v>2010</v>
          </cell>
        </row>
        <row r="366">
          <cell r="A366">
            <v>336</v>
          </cell>
          <cell r="C366" t="str">
            <v>U.S.</v>
          </cell>
          <cell r="D366" t="str">
            <v>Donor</v>
          </cell>
          <cell r="G366" t="str">
            <v>Westinghouse</v>
          </cell>
          <cell r="H366" t="str">
            <v>Poland</v>
          </cell>
          <cell r="I366" t="str">
            <v>Recipient</v>
          </cell>
          <cell r="M366" t="str">
            <v>A1, E2, E1, E3</v>
          </cell>
          <cell r="P366" t="str">
            <v>The company said the agreement with the NCBJ is aimed at development of a safety analysis technology transfer programme for the AP1000 reactor. The programme will be developed in support of NCBJ’s objective of becoming “the key institute” capable of providing world-class advice to the Polish nuclear programme, Westinghouse said. The company said the agreement with the Warsaw University of Technology emphasises its commitment to support Poland in developing the “human capital” needed to build its first nuclear plants. It means the university has joined a global network of universities that Westinghouse cooperates with.</v>
          </cell>
          <cell r="R366">
            <v>2012</v>
          </cell>
        </row>
        <row r="367">
          <cell r="A367">
            <v>337</v>
          </cell>
          <cell r="C367" t="str">
            <v>Saudi Arabia</v>
          </cell>
          <cell r="D367" t="str">
            <v>Partner</v>
          </cell>
          <cell r="H367" t="str">
            <v>Jordan</v>
          </cell>
          <cell r="I367" t="str">
            <v>Partner</v>
          </cell>
          <cell r="M367" t="str">
            <v>E3, A1, A2, E1, I1, F2</v>
          </cell>
          <cell r="P367" t="str">
            <v xml:space="preserve">Agreement in the field of use of nuclear energy for peaceful purposes: applied peaceful research related to nuclear energy and technologies, design, construction and operation, power plants and nuclear reactors. Also includes cooperation in research and exploration for raw materials, mining and management of radioactive waste and the exploitation of associated minerals. The two countries shall cooperate in the field of innovative new generations of nuclear reactors technologies for nuclears safeguards, control of nuclear materials as well as the preparation of legislation and laws in the area of nuclear safety and radiation protection, environmental protection as well as the preparation of human resources. </v>
          </cell>
          <cell r="R367">
            <v>2014</v>
          </cell>
        </row>
        <row r="368">
          <cell r="A368">
            <v>338</v>
          </cell>
          <cell r="C368" t="str">
            <v>France</v>
          </cell>
          <cell r="D368" t="str">
            <v>Donor</v>
          </cell>
          <cell r="G368" t="str">
            <v>Electricite de France</v>
          </cell>
          <cell r="H368" t="str">
            <v>Saudi Arabia</v>
          </cell>
          <cell r="I368" t="str">
            <v>Recipient</v>
          </cell>
          <cell r="L368" t="str">
            <v>Global Energy Holding Company Ltd</v>
          </cell>
          <cell r="M368" t="str">
            <v>E2, I2</v>
          </cell>
          <cell r="P368" t="str">
            <v xml:space="preserve"> EDF and GEHC sign an agreement for the creation of a Joint Venture in nuclear energy. The Joint Venture will aim, as a first step, to carry out feasibility studies in the context of the Saudi nuclear programme, based on the French technology of the EPR.</v>
          </cell>
          <cell r="R368">
            <v>2013</v>
          </cell>
        </row>
        <row r="369">
          <cell r="A369">
            <v>339.1</v>
          </cell>
          <cell r="C369" t="str">
            <v>U.S.</v>
          </cell>
          <cell r="D369" t="str">
            <v>Donor</v>
          </cell>
          <cell r="G369" t="str">
            <v>Westinghouse</v>
          </cell>
          <cell r="H369" t="str">
            <v>Saudi Arabia</v>
          </cell>
          <cell r="I369" t="str">
            <v>Recipient</v>
          </cell>
          <cell r="L369" t="str">
            <v>King Abdullah City for Atomic and Renewable Energy</v>
          </cell>
          <cell r="M369" t="str">
            <v>G1, B3</v>
          </cell>
          <cell r="P369" t="str">
            <v>Westinghouse Electric Company, Toshiba Corporation and Exelon Nuclear Partners, the largest nuclear power fleet operator in the U.S., have signed a memorandum of understanding (MoU) to create a joint proposal for the construction of nuclear power plants for King Abdullah City for Atomic and Renewable Energy, the government body established to develop alternative energy sources in Saudi Arabia.</v>
          </cell>
          <cell r="R369">
            <v>2013</v>
          </cell>
        </row>
        <row r="370">
          <cell r="A370">
            <v>339.2</v>
          </cell>
          <cell r="C370" t="str">
            <v>Japan</v>
          </cell>
          <cell r="D370" t="str">
            <v>Donor</v>
          </cell>
          <cell r="G370" t="str">
            <v>Toshiba Corporation</v>
          </cell>
          <cell r="H370" t="str">
            <v>Saudi Arabia</v>
          </cell>
          <cell r="I370" t="str">
            <v>Recipient</v>
          </cell>
          <cell r="L370" t="str">
            <v>King Abdullah City for Atomic and Renewable Energy</v>
          </cell>
          <cell r="M370" t="str">
            <v>G1, B3</v>
          </cell>
          <cell r="P370" t="str">
            <v>Westinghouse Electric Company, Toshiba Corporation and Exelon Nuclear Partners, the largest nuclear power fleet operator in the U.S., have signed a memorandum of understanding (MoU) to create a joint proposal for the construction of nuclear power plants for King Abdullah City for Atomic and Renewable Energy, the government body established to develop alternative energy sources in Saudi Arabia.</v>
          </cell>
          <cell r="R370">
            <v>2013</v>
          </cell>
        </row>
        <row r="371">
          <cell r="A371">
            <v>339.3</v>
          </cell>
          <cell r="C371" t="str">
            <v>Japan</v>
          </cell>
          <cell r="D371" t="str">
            <v>Partner</v>
          </cell>
          <cell r="G371" t="str">
            <v>Toshiba Corporation</v>
          </cell>
          <cell r="H371" t="str">
            <v>U.S.</v>
          </cell>
          <cell r="I371" t="str">
            <v>Partner</v>
          </cell>
          <cell r="L371" t="str">
            <v>Westinghouse</v>
          </cell>
          <cell r="M371" t="str">
            <v>G1, B3</v>
          </cell>
          <cell r="P371" t="str">
            <v>Westinghouse Electric Company, Toshiba Corporation and Exelon Nuclear Partners, the largest nuclear power fleet operator in the U.S., have signed a memorandum of understanding (MoU) to create a joint proposal for the construction of nuclear power plants for King Abdullah City for Atomic and Renewable Energy, the government body established to develop alternative energy sources in Saudi Arabia.</v>
          </cell>
          <cell r="R371">
            <v>2013</v>
          </cell>
        </row>
        <row r="372">
          <cell r="A372">
            <v>340</v>
          </cell>
          <cell r="C372" t="str">
            <v>U.S.</v>
          </cell>
          <cell r="D372" t="str">
            <v>Donor</v>
          </cell>
          <cell r="H372" t="str">
            <v>Jordan</v>
          </cell>
          <cell r="I372" t="str">
            <v>Recipient</v>
          </cell>
          <cell r="M372" t="str">
            <v>G2, J</v>
          </cell>
          <cell r="P372" t="str">
            <v>Jordan is in advanced talks with the Obama administration to conclude a civilian nuclear-cooperation agreement with the U.S., according to Jordanian and U.S. officials.</v>
          </cell>
          <cell r="R372">
            <v>2010</v>
          </cell>
        </row>
        <row r="373">
          <cell r="A373">
            <v>341</v>
          </cell>
          <cell r="C373" t="str">
            <v>Korea</v>
          </cell>
          <cell r="D373" t="str">
            <v>Donor</v>
          </cell>
          <cell r="H373" t="str">
            <v>Jordan</v>
          </cell>
          <cell r="I373" t="str">
            <v>Recipient</v>
          </cell>
          <cell r="M373" t="str">
            <v>B1, C2</v>
          </cell>
          <cell r="P373" t="str">
            <v>Jordan and South Korea have signed a $70 million loan agreement to finance the kingdom's first nuclear research reactor.</v>
          </cell>
          <cell r="R373">
            <v>2010</v>
          </cell>
        </row>
        <row r="374">
          <cell r="A374">
            <v>342</v>
          </cell>
          <cell r="C374" t="str">
            <v>Russia</v>
          </cell>
          <cell r="D374" t="str">
            <v>Donor</v>
          </cell>
          <cell r="G374" t="str">
            <v>Rosatom</v>
          </cell>
          <cell r="H374" t="str">
            <v>Jordan</v>
          </cell>
          <cell r="I374" t="str">
            <v>Recipient</v>
          </cell>
          <cell r="M374" t="str">
            <v>G2</v>
          </cell>
          <cell r="P374" t="str">
            <v>Russia’s state nuclear corporation Rosatom said on Thursday it planned to sign by the end of this summer an agreement on the construction of a nuclear plant in Jordan.</v>
          </cell>
          <cell r="R374">
            <v>2014</v>
          </cell>
        </row>
        <row r="375">
          <cell r="A375">
            <v>343</v>
          </cell>
          <cell r="C375" t="str">
            <v>Russia</v>
          </cell>
          <cell r="D375" t="str">
            <v>Donor</v>
          </cell>
          <cell r="G375" t="str">
            <v>Rosatom</v>
          </cell>
          <cell r="H375" t="str">
            <v>Jordan</v>
          </cell>
          <cell r="I375" t="str">
            <v>Recipient</v>
          </cell>
          <cell r="M375" t="str">
            <v>B3</v>
          </cell>
          <cell r="P375" t="str">
            <v>Rosatom won a tender on the construction of a nuclear plant in Jordan in October 2013. It will be the biggest project in the entire history of bilateral relations.</v>
          </cell>
          <cell r="R375">
            <v>2014</v>
          </cell>
        </row>
        <row r="376">
          <cell r="A376" t="str">
            <v>344A</v>
          </cell>
          <cell r="C376" t="str">
            <v>China</v>
          </cell>
          <cell r="D376" t="str">
            <v>Donor</v>
          </cell>
          <cell r="H376" t="str">
            <v>Jordan</v>
          </cell>
          <cell r="I376" t="str">
            <v>Recipient</v>
          </cell>
          <cell r="M376" t="str">
            <v>D1, E4</v>
          </cell>
          <cell r="P376" t="str">
            <v>In an agreement initiated in August and signed on Monday, China will help Jordan mine and enrich uranium and provide technical expertise to help build a nuclear facility.</v>
          </cell>
          <cell r="R376">
            <v>2008</v>
          </cell>
        </row>
        <row r="377">
          <cell r="A377" t="str">
            <v>344B</v>
          </cell>
          <cell r="C377" t="str">
            <v>Jordan</v>
          </cell>
          <cell r="D377" t="str">
            <v>Donor</v>
          </cell>
          <cell r="H377" t="str">
            <v>China</v>
          </cell>
          <cell r="I377" t="str">
            <v>Recipient</v>
          </cell>
          <cell r="M377" t="str">
            <v>K1</v>
          </cell>
          <cell r="P377" t="str">
            <v>In an agreement initiated in August and signed on Monday, China will help Jordan mine and enrich uranium and provide technical expertise to help build a nuclear facility.</v>
          </cell>
          <cell r="R377">
            <v>2008</v>
          </cell>
        </row>
        <row r="378">
          <cell r="A378">
            <v>345</v>
          </cell>
          <cell r="C378" t="str">
            <v>Australia</v>
          </cell>
          <cell r="D378" t="str">
            <v>Donor</v>
          </cell>
          <cell r="G378" t="str">
            <v>Worley Parsons</v>
          </cell>
          <cell r="H378" t="str">
            <v>Jordan</v>
          </cell>
          <cell r="I378" t="str">
            <v>Recipient</v>
          </cell>
          <cell r="M378" t="str">
            <v>I2</v>
          </cell>
          <cell r="P378" t="str">
            <v>An $11.3 million contract will see Worley Parsons guide the Jordan Atomic Energy Commission (JAEC) with pre-construction consultancy services for a nuclear power plant.</v>
          </cell>
          <cell r="R378">
            <v>2009</v>
          </cell>
        </row>
        <row r="379">
          <cell r="A379">
            <v>346</v>
          </cell>
          <cell r="C379" t="str">
            <v>France</v>
          </cell>
          <cell r="D379" t="str">
            <v>Donor</v>
          </cell>
          <cell r="H379" t="str">
            <v>Jordan</v>
          </cell>
          <cell r="I379" t="str">
            <v>Recipient</v>
          </cell>
          <cell r="M379" t="str">
            <v>J, G3</v>
          </cell>
          <cell r="P379" t="str">
            <v>The office of French President Nicolas Sarkozy says France and Jordan have signed an accord on civilian nuclear cooperation.</v>
          </cell>
          <cell r="R379">
            <v>2008</v>
          </cell>
        </row>
        <row r="380">
          <cell r="A380">
            <v>347</v>
          </cell>
          <cell r="C380" t="str">
            <v>Jordan</v>
          </cell>
          <cell r="D380" t="str">
            <v>Donor</v>
          </cell>
          <cell r="H380" t="str">
            <v>France</v>
          </cell>
          <cell r="I380" t="str">
            <v>Recipient</v>
          </cell>
          <cell r="L380" t="str">
            <v>Areva</v>
          </cell>
          <cell r="M380" t="str">
            <v>G1, K1</v>
          </cell>
          <cell r="P380" t="str">
            <v>A memorandum of understanding (MoU) on uranium exploration and mining between Areva and the JAEC was signed in August 2008 during a state visit to France by Jordan's King Abdullah II. The MoU provided for the establishment of a joint venture to explore for uranium in the Middle Eastern country. The agreement was followed in October 2008 by the signing of an initial agreement between Areva and JAEC for the joint exploration of central Jordan.</v>
          </cell>
          <cell r="R380">
            <v>2008</v>
          </cell>
        </row>
        <row r="381">
          <cell r="A381">
            <v>348</v>
          </cell>
          <cell r="C381" t="str">
            <v>Romania</v>
          </cell>
          <cell r="D381" t="str">
            <v>Donor</v>
          </cell>
          <cell r="H381" t="str">
            <v>Jordan</v>
          </cell>
          <cell r="I381" t="str">
            <v>Recipient</v>
          </cell>
          <cell r="M381" t="str">
            <v>E1, E2</v>
          </cell>
          <cell r="P381" t="str">
            <v xml:space="preserve">The agreement, which paves the way for the transfer of knowledge and training support. </v>
          </cell>
          <cell r="R381">
            <v>2011</v>
          </cell>
        </row>
        <row r="382">
          <cell r="A382">
            <v>349</v>
          </cell>
          <cell r="C382" t="str">
            <v>Kazakhstan</v>
          </cell>
          <cell r="D382" t="str">
            <v>Partner</v>
          </cell>
          <cell r="H382" t="str">
            <v>Japan</v>
          </cell>
          <cell r="I382" t="str">
            <v>Partner</v>
          </cell>
          <cell r="M382" t="str">
            <v>E2, D3, D2</v>
          </cell>
          <cell r="P382" t="str">
            <v xml:space="preserve">Japan and Kazakhstan have signed an agreement to cooperate in the peaceful uses of nuclear power. 'The agreement is the basic document for the development of cooperation between the two countries in the field of nuclear energy, implementation of which will further strengthen the strategic partnership between Kazakhstan and Japan,' Japan's ministry of foreign affairs said, 'The signing of this agreement will make possible a stable uranium supply from Kazakhstan and ensure that material and related technologies are legally transferred from Japan to Kazakhstan for the peaceful use of nuclear energy, </v>
          </cell>
          <cell r="R382">
            <v>2010</v>
          </cell>
        </row>
        <row r="383">
          <cell r="A383">
            <v>350</v>
          </cell>
          <cell r="C383" t="str">
            <v>Kazakhstan</v>
          </cell>
          <cell r="D383" t="str">
            <v>Donor</v>
          </cell>
          <cell r="G383" t="str">
            <v>Kazatomprom</v>
          </cell>
          <cell r="H383" t="str">
            <v>Japan</v>
          </cell>
          <cell r="I383" t="str">
            <v>Recipient</v>
          </cell>
          <cell r="L383" t="str">
            <v>Kansai Electric Power Company</v>
          </cell>
          <cell r="M383" t="str">
            <v>D2</v>
          </cell>
          <cell r="P383" t="str">
            <v>KazAtomProm signed an agreement with Japanese utility Kansai to provide components of nuclear fuel for Kansai's 11 nuclear power reactors in Japan.</v>
          </cell>
          <cell r="R383">
            <v>2008</v>
          </cell>
        </row>
        <row r="384">
          <cell r="A384" t="str">
            <v>351B</v>
          </cell>
          <cell r="C384" t="str">
            <v>Kazakhstan</v>
          </cell>
          <cell r="D384" t="str">
            <v>Donor</v>
          </cell>
          <cell r="H384" t="str">
            <v>Japan</v>
          </cell>
          <cell r="I384" t="str">
            <v>Recipient</v>
          </cell>
          <cell r="M384" t="str">
            <v>K2</v>
          </cell>
          <cell r="P384" t="str">
            <v>In April 2007, a number of high-level agreements on energy cooperation were signed with Japan. These included some relating to uranium supply to Japan.</v>
          </cell>
          <cell r="R384">
            <v>2007</v>
          </cell>
        </row>
        <row r="385">
          <cell r="A385" t="str">
            <v>351A</v>
          </cell>
          <cell r="C385" t="str">
            <v>Japan</v>
          </cell>
          <cell r="D385" t="str">
            <v>Donor</v>
          </cell>
          <cell r="H385" t="str">
            <v>Kazakhstan</v>
          </cell>
          <cell r="I385" t="str">
            <v>Recipient</v>
          </cell>
          <cell r="M385" t="str">
            <v>D3, E4</v>
          </cell>
          <cell r="P385" t="str">
            <v>In April 2007, a number of high-level agreements on energy cooperation were signed with Japan. These included technical assistance to Kazakhstan in relation to fuel cycle developments and nuclear reactor construction.</v>
          </cell>
          <cell r="R385">
            <v>2007</v>
          </cell>
        </row>
        <row r="386">
          <cell r="A386">
            <v>352</v>
          </cell>
          <cell r="C386" t="str">
            <v>Kazakhstan</v>
          </cell>
          <cell r="D386" t="str">
            <v>Donor</v>
          </cell>
          <cell r="G386" t="str">
            <v>Kazatomprom</v>
          </cell>
          <cell r="H386" t="str">
            <v>Japan</v>
          </cell>
          <cell r="I386" t="str">
            <v>Recipient</v>
          </cell>
          <cell r="L386" t="str">
            <v>Sumitomo Corporation</v>
          </cell>
          <cell r="M386" t="str">
            <v>K1</v>
          </cell>
          <cell r="P386" t="str">
            <v xml:space="preserve">Sumitomo Corporation and Kazakhstan’s state-owned  Kazatomprom signed a document related to establishment of the joint venture to  be called “Summit Atom Rare Earth Company” (SARECO). The purpose of the  new company is to implement feasibility studies for investigations into mineral  resources, establishment of technology, and other matters. Kazatomprom owns 51% OF SARECO, with Sumitomo owning the remaining 49%.  In August 2009, the two parties agreed to work toward a rare earth metal extraction  project that will make use of residues and remnants in unused uranium mines in  Kazakhstan. </v>
          </cell>
          <cell r="R386">
            <v>2010</v>
          </cell>
        </row>
        <row r="387">
          <cell r="A387">
            <v>353</v>
          </cell>
          <cell r="C387" t="str">
            <v>Japan</v>
          </cell>
          <cell r="D387" t="str">
            <v>Donor</v>
          </cell>
          <cell r="G387" t="str">
            <v>Japan Atomic Power Company</v>
          </cell>
          <cell r="H387" t="str">
            <v>Kazakhstan</v>
          </cell>
          <cell r="I387" t="str">
            <v>Recipient</v>
          </cell>
          <cell r="L387" t="str">
            <v>Kazatomprom</v>
          </cell>
          <cell r="M387" t="str">
            <v>I2, G1</v>
          </cell>
          <cell r="P387" t="str">
            <v>Japan Atomic Power Company (JAPC), Toshiba  Corporation and Marubeni Utility Services, Ltd. announced that they had signed  a memorandum of understanding with the National Nuclear Center of the  Republic of Kazakhstan (NNC) on a preliminary study for a nuclear power plant  (NPP) project in Kazakhstan.</v>
          </cell>
          <cell r="R387">
            <v>2010</v>
          </cell>
        </row>
        <row r="388">
          <cell r="A388">
            <v>354</v>
          </cell>
          <cell r="C388" t="str">
            <v>Japan</v>
          </cell>
          <cell r="D388" t="str">
            <v>Donor</v>
          </cell>
          <cell r="G388" t="str">
            <v>Japan Atomic Power Company</v>
          </cell>
          <cell r="H388" t="str">
            <v>Kazakhstan</v>
          </cell>
          <cell r="I388" t="str">
            <v>Recipient</v>
          </cell>
          <cell r="L388" t="str">
            <v>Kazakh National Nuclear Center</v>
          </cell>
          <cell r="M388" t="str">
            <v>G1, E4, I2, B3, E1</v>
          </cell>
          <cell r="P388" t="str">
            <v>A new memorandum of understanding (MOU) signed by two Japanese companies and Kazakhstan's national nuclear centre will see technical cooperation towards the introduction of a nuclear power plant in Kazakhstan taken to the next level. Areas covered by the latest MOU include cooperation on project development, human resources development, feasibility studies, and the construction and operation of a nuclear power plant.</v>
          </cell>
          <cell r="R388">
            <v>2013</v>
          </cell>
        </row>
        <row r="389">
          <cell r="A389">
            <v>355</v>
          </cell>
          <cell r="C389" t="str">
            <v>Kazakhstan</v>
          </cell>
          <cell r="D389" t="str">
            <v>Partner</v>
          </cell>
          <cell r="G389" t="str">
            <v>Kazatomprom</v>
          </cell>
          <cell r="H389" t="str">
            <v>Korea</v>
          </cell>
          <cell r="I389" t="str">
            <v>Partner</v>
          </cell>
          <cell r="L389" t="str">
            <v>Korea Electric Power Corporation</v>
          </cell>
          <cell r="M389" t="str">
            <v>G1</v>
          </cell>
          <cell r="P389" t="str">
            <v>KazAtomProm, Kazakhstan's nuclear energy company, announced that it had signed a MoU on cooperation with Korea Electric Power Corp (Kepco) and Korea Resources Corp (Kores). The document, it said, "lays ground for mutually beneficial cooperation between the parties in the peaceful use of atomic energy and further development of the nuclear power industry in both nations."</v>
          </cell>
          <cell r="R389">
            <v>2010</v>
          </cell>
        </row>
        <row r="390">
          <cell r="A390">
            <v>356</v>
          </cell>
          <cell r="C390" t="str">
            <v>Kazakhstan</v>
          </cell>
          <cell r="D390" t="str">
            <v>Donor</v>
          </cell>
          <cell r="G390" t="str">
            <v>Kazatomprom</v>
          </cell>
          <cell r="H390" t="str">
            <v>Korea</v>
          </cell>
          <cell r="I390" t="str">
            <v>Recipient</v>
          </cell>
          <cell r="L390" t="str">
            <v>Korea Resources Corporation</v>
          </cell>
          <cell r="M390" t="str">
            <v>G1, K1</v>
          </cell>
          <cell r="P390" t="str">
            <v>KazAtomProm and Kores signed a separate MoU on cooperation in joint research, mineral exploration and mining operations in Kazakhstan.</v>
          </cell>
          <cell r="R390">
            <v>2010</v>
          </cell>
        </row>
        <row r="391">
          <cell r="A391">
            <v>357</v>
          </cell>
          <cell r="C391" t="str">
            <v>Kazakhstan</v>
          </cell>
          <cell r="D391" t="str">
            <v>Donor</v>
          </cell>
          <cell r="G391" t="str">
            <v>Kazatomprom</v>
          </cell>
          <cell r="H391" t="str">
            <v>India</v>
          </cell>
          <cell r="I391" t="str">
            <v>Recipient</v>
          </cell>
          <cell r="L391" t="str">
            <v>Nuclear Power Corporation of India Limited</v>
          </cell>
          <cell r="M391" t="str">
            <v>G1, E1, K1, K2</v>
          </cell>
          <cell r="P391" t="str">
            <v>During the official visit of the President of Kazakhstan, Nursultan Nazarbayev, to India the Nuclear Power Corporation of India Limited (NPCIL) and JSC National Company Kazatomprom signed the memorandum of mutual understanding, the agency reports citing Kazatomprom. According to the press release, "the signed memorandum reflects the interests of two companies on joint cooperation in the widest spectrum of questions, including extraction and deliveries of natural uranium, delivery of Kazakhstan uranium production in the form of fuel tablets and assembly for the Indian atomic engineering and training of its personnel."</v>
          </cell>
          <cell r="R391">
            <v>2009</v>
          </cell>
        </row>
        <row r="392">
          <cell r="A392" t="str">
            <v>358B</v>
          </cell>
          <cell r="C392" t="str">
            <v>Kazakhstan</v>
          </cell>
          <cell r="D392" t="str">
            <v>Donor</v>
          </cell>
          <cell r="H392" t="str">
            <v>India</v>
          </cell>
          <cell r="I392" t="str">
            <v>Recipient</v>
          </cell>
          <cell r="M392" t="str">
            <v>K1</v>
          </cell>
          <cell r="P392" t="str">
            <v>The inter-governmental framework agreement on civil nuclear cooperation signed between the two countries will broad-base the cooperation and is expected to cover aspects like research, technology transfer and exploration of uranium in Kazakhstan, which is known to have one of the richest reserves of the nuclear fuel that India needs in increasing quantity.</v>
          </cell>
          <cell r="R392">
            <v>2011</v>
          </cell>
        </row>
        <row r="393">
          <cell r="A393" t="str">
            <v>358A</v>
          </cell>
          <cell r="C393" t="str">
            <v>India</v>
          </cell>
          <cell r="D393" t="str">
            <v>Donor</v>
          </cell>
          <cell r="H393" t="str">
            <v>Kazakhstan</v>
          </cell>
          <cell r="I393" t="str">
            <v>Recipient</v>
          </cell>
          <cell r="M393" t="str">
            <v>E3, E2</v>
          </cell>
          <cell r="P393" t="str">
            <v>The inter-governmental framework agreement on civil nuclear cooperation signed between the two countries will broad-base the cooperation and is expected to cover aspects like research, technology transfer and exploration of uranium in Kazakhstan, which is known to have one of the richest reserves of the nuclear fuel that India needs in increasing quantity.</v>
          </cell>
          <cell r="R393">
            <v>2011</v>
          </cell>
        </row>
        <row r="394">
          <cell r="A394">
            <v>359</v>
          </cell>
          <cell r="C394" t="str">
            <v>Kazakhstan</v>
          </cell>
          <cell r="D394" t="str">
            <v>Donor</v>
          </cell>
          <cell r="H394" t="str">
            <v>Vietnam</v>
          </cell>
          <cell r="I394" t="str">
            <v>Recipient</v>
          </cell>
          <cell r="M394" t="str">
            <v>G3, D2</v>
          </cell>
          <cell r="P394" t="str">
            <v>Kazakhstan is interested in long-term supplies of nuclear fuel to Vietnam and in participation in constructing nuclear power plants in this country. "Kazakhstan is ready to cooperate with Vietnamese partners in the modernization of the industrial complex and in oil and gas industry," the report said. "Astana is interested in long-term supplies of nuclear fuel to Vietnam and in participation in constructing nuclear power plants."</v>
          </cell>
          <cell r="R394">
            <v>2011</v>
          </cell>
        </row>
        <row r="395">
          <cell r="A395">
            <v>360</v>
          </cell>
          <cell r="C395" t="str">
            <v>France</v>
          </cell>
          <cell r="D395" t="str">
            <v>Donor</v>
          </cell>
          <cell r="G395" t="str">
            <v>Areva</v>
          </cell>
          <cell r="H395" t="str">
            <v>Kazakhstan</v>
          </cell>
          <cell r="I395" t="str">
            <v>Recipient</v>
          </cell>
          <cell r="L395" t="str">
            <v>Kazatomprom</v>
          </cell>
          <cell r="M395" t="str">
            <v>D4</v>
          </cell>
          <cell r="P395" t="str">
            <v xml:space="preserve">France's Areva and KazAtomProm of Kazakhstan have signed an agreement for the construction of a nuclear fuel plant. </v>
          </cell>
          <cell r="R395">
            <v>2011</v>
          </cell>
        </row>
        <row r="396">
          <cell r="A396">
            <v>361</v>
          </cell>
          <cell r="C396" t="str">
            <v>Russia</v>
          </cell>
          <cell r="D396" t="str">
            <v>Donor</v>
          </cell>
          <cell r="G396" t="str">
            <v>Rosatom</v>
          </cell>
          <cell r="H396" t="str">
            <v>South Africa</v>
          </cell>
          <cell r="I396" t="str">
            <v>Recipient</v>
          </cell>
          <cell r="M396" t="str">
            <v>B3, B5, C3, E1, E6</v>
          </cell>
          <cell r="P396" t="str">
            <v>RUSSIA’s Rosatom State Atomic Energy Corporation announced on Monday that an agreement had been signed in Vienna with Energy Minister Tina Joemat-Pettersson for large-scale nuclear power plant development in SA. Rosatom said the agreement was for the "actual joint construction" of nuclear plants. It provided for collaboration in the industry, including the construction of a Russian technology-based multipurpose research reactor, assistance in the development of South African nuclear infrastructure and the education of nuclear specialists at Russian universities.</v>
          </cell>
          <cell r="R396">
            <v>2014</v>
          </cell>
        </row>
        <row r="397">
          <cell r="A397">
            <v>362</v>
          </cell>
          <cell r="C397" t="str">
            <v>Niger</v>
          </cell>
          <cell r="D397" t="str">
            <v>Donor</v>
          </cell>
          <cell r="G397" t="str">
            <v>SOMAIR, COMINAK</v>
          </cell>
          <cell r="H397" t="str">
            <v>France</v>
          </cell>
          <cell r="I397" t="str">
            <v>Recipient</v>
          </cell>
          <cell r="L397" t="str">
            <v>Areva</v>
          </cell>
          <cell r="M397" t="str">
            <v>K2, K1</v>
          </cell>
          <cell r="P397" t="str">
            <v>Today, on May 26, 2014, in Niamey, Messrs. Omar Hamidou Tchania, Minister of State, Minister of Mines and Industrial Development of Niger, Gilles Baillet, Minister of Finance of Niger, and Luc Oursel, President and Chief Executive Officer of AREVA, signed an agreement renewing the strategic partnership between the State of Niger and AREVA. The agreement enshrines the renewal of the mining contracts held by the companies SOMAÏR and COMINAK in the framework of the Nigerien Mining Law of 2006. The two parties to the agreement will take the necessary measures to ensure the financial and economic profitability of these ventures and to prioritize the preservation of jobs.</v>
          </cell>
          <cell r="R397">
            <v>2014</v>
          </cell>
        </row>
        <row r="398">
          <cell r="A398">
            <v>363</v>
          </cell>
          <cell r="C398" t="str">
            <v>U.S.</v>
          </cell>
          <cell r="D398" t="str">
            <v>Donor</v>
          </cell>
          <cell r="G398" t="str">
            <v>Westinghouse</v>
          </cell>
          <cell r="H398" t="str">
            <v>Bulgaria</v>
          </cell>
          <cell r="I398" t="str">
            <v>Recipient</v>
          </cell>
          <cell r="M398" t="str">
            <v>B3</v>
          </cell>
          <cell r="P398" t="str">
            <v>Bulgaria Signs Deal With Westinghouse on Nuclear Power Plant.
Westinghouse to Build 1,000 MW Reactor Worth Over $5 billion</v>
          </cell>
          <cell r="R398">
            <v>2014</v>
          </cell>
        </row>
        <row r="399">
          <cell r="A399">
            <v>364</v>
          </cell>
          <cell r="C399" t="str">
            <v>South Africa</v>
          </cell>
          <cell r="D399" t="str">
            <v>Donor</v>
          </cell>
          <cell r="H399" t="str">
            <v>Algeria</v>
          </cell>
          <cell r="I399" t="str">
            <v>Recipient</v>
          </cell>
          <cell r="M399" t="str">
            <v>G1, J</v>
          </cell>
          <cell r="P399" t="str">
            <v>Officials said Algeria and South Africa intend to explore the civilian development of nuclear technology. They said the memorandum of understanding, signed in Algiers on May 27, would include discussions of joint nuclear energy projects.</v>
          </cell>
          <cell r="R399">
            <v>2010</v>
          </cell>
        </row>
        <row r="400">
          <cell r="A400">
            <v>365</v>
          </cell>
          <cell r="C400" t="str">
            <v>Argentina</v>
          </cell>
          <cell r="D400" t="str">
            <v>Donor</v>
          </cell>
          <cell r="H400" t="str">
            <v>Algeria</v>
          </cell>
          <cell r="I400" t="str">
            <v>Recipient</v>
          </cell>
          <cell r="M400" t="str">
            <v>E1, E6</v>
          </cell>
          <cell r="P400" t="str">
            <v xml:space="preserve">Through the agreements, Argentina’s National Nuclear Energy Commission (CNEA) pledged to provide to its Algerian counterpart assistance for the training of human resources. Also to strengthen and develop installations and industries of nuclear suppliers, and participation in the building of a new nuclear central in Algeria. </v>
          </cell>
          <cell r="R400">
            <v>2014</v>
          </cell>
        </row>
        <row r="401">
          <cell r="A401" t="str">
            <v>366A</v>
          </cell>
          <cell r="C401" t="str">
            <v>Russia</v>
          </cell>
          <cell r="D401" t="str">
            <v>Donor</v>
          </cell>
          <cell r="G401" t="str">
            <v>Rosatom</v>
          </cell>
          <cell r="H401" t="str">
            <v>Algeria</v>
          </cell>
          <cell r="I401" t="str">
            <v>Recipient</v>
          </cell>
          <cell r="M401" t="str">
            <v>B3, C3, E2, A1, E3, L</v>
          </cell>
          <cell r="P401" t="str">
            <v>The agreement defines strategic areas of the cooperation between our countries in the field of the “peaceful atom.” The agreement provides for design, construction, operation and servicing nuclear power plants as well as research reactors in the People's Democratic Republic of Algeria. All technologies, materials and equipment, which can be transferred to the Algerian side under this agreement, will be used exclusively for the peaceful purposes. Besides, Russia and Algeria intend to jointly carry out exploration, surveys and operation of uranium deposits. Also, the agreement states the possibility of the use of nuclear technologies in agriculture, biology, soil science, water resources, industry and medicine, including production of radioisotopes. The sides also agreed on the cooperation in radiation safety in the territory of Algeria. The Russian side will assist in education of Algerian nuclear specialists and will facilitate the activities of the Algerian Nuclear Engineering Institute.</v>
          </cell>
          <cell r="R401">
            <v>2014</v>
          </cell>
        </row>
        <row r="402">
          <cell r="A402" t="str">
            <v>366B</v>
          </cell>
          <cell r="C402" t="str">
            <v>Algeria</v>
          </cell>
          <cell r="D402" t="str">
            <v>Donor</v>
          </cell>
          <cell r="H402" t="str">
            <v>Russia</v>
          </cell>
          <cell r="I402" t="str">
            <v>Recipient</v>
          </cell>
          <cell r="L402" t="str">
            <v>Rosatom</v>
          </cell>
          <cell r="M402" t="str">
            <v>K1</v>
          </cell>
          <cell r="P402" t="str">
            <v>The agreement defines strategic areas of the cooperation between our countries in the field of the “peaceful atom.” The agreement provides for design, construction, operation and servicing nuclear power plants as well as research reactors in the People's Democratic Republic of Algeria. All technologies, materials and equipment, which can be transferred to the Algerian side under this agreement, will be used exclusively for the peaceful purposes. Besides, Russia and Algeria intend to jointly carry out exploration, surveys and operation of uranium deposits. Also, the agreement states the possibility of the use of nuclear technologies in agriculture, biology, soil science, water resources, industry and medicine, including production of radioisotopes. The sides also agreed on the cooperation in radiation safety in the territory of Algeria. The Russian side will assist in education of Algerian nuclear specialists and will facilitate the activities of the Algerian Nuclear Engineering Institute.</v>
          </cell>
          <cell r="R402">
            <v>2014</v>
          </cell>
        </row>
        <row r="403">
          <cell r="A403">
            <v>367</v>
          </cell>
          <cell r="C403" t="str">
            <v>Algeria</v>
          </cell>
          <cell r="D403" t="str">
            <v>Partner</v>
          </cell>
          <cell r="H403" t="str">
            <v>U.S.</v>
          </cell>
          <cell r="I403" t="str">
            <v>Partner</v>
          </cell>
          <cell r="M403" t="str">
            <v>E4, E3</v>
          </cell>
          <cell r="P403" t="str">
            <v xml:space="preserve">Algeria and the United States will sign a protocol agreement in June for civilian nuclear energy cooperation, aiming at establishing multiform cooperation mechanisms and exchanges. The two sides "will work towards the sharing of data and experiences, mutual visits by experts and specialists, as well as conducting joint programs" in civil nuclear energy field, according to the daily. </v>
          </cell>
          <cell r="R403">
            <v>2014</v>
          </cell>
        </row>
        <row r="404">
          <cell r="A404">
            <v>368</v>
          </cell>
          <cell r="C404" t="str">
            <v>Australia</v>
          </cell>
          <cell r="D404" t="str">
            <v>Donor</v>
          </cell>
          <cell r="H404" t="str">
            <v>India</v>
          </cell>
          <cell r="I404" t="str">
            <v>Recipient</v>
          </cell>
          <cell r="M404" t="str">
            <v>K2</v>
          </cell>
          <cell r="P404" t="str">
            <v>Australian Prime Minister Tony Abbott sealed a civil nuclear deal to sell uranium to India on Friday and also offered to increase supplies of conventional fuel to help it overcome chronic shortages.</v>
          </cell>
          <cell r="R404">
            <v>2014</v>
          </cell>
        </row>
        <row r="405">
          <cell r="A405">
            <v>369</v>
          </cell>
          <cell r="C405" t="str">
            <v>Austria</v>
          </cell>
          <cell r="D405" t="str">
            <v>Donor</v>
          </cell>
          <cell r="H405" t="str">
            <v>Bulgaria</v>
          </cell>
          <cell r="I405" t="str">
            <v>Recipient</v>
          </cell>
          <cell r="M405" t="str">
            <v>G2, I2</v>
          </cell>
          <cell r="P405" t="str">
            <v>Austrian companies have shown interest in taking part in the project to build a second Bulgarian Nuclear Power Plant.</v>
          </cell>
          <cell r="R405">
            <v>2010</v>
          </cell>
        </row>
        <row r="406">
          <cell r="A406">
            <v>370</v>
          </cell>
          <cell r="C406" t="str">
            <v>Bosnia and Herzegovina</v>
          </cell>
          <cell r="D406" t="str">
            <v>Partner</v>
          </cell>
          <cell r="H406" t="str">
            <v>Macedonia</v>
          </cell>
          <cell r="I406" t="str">
            <v>Partner</v>
          </cell>
          <cell r="M406" t="str">
            <v xml:space="preserve">G1, A1, A2, E4 </v>
          </cell>
          <cell r="P406" t="str">
            <v>cooperation between the State Regulatory Agency for Radiation and Nuclear Safety of Bosnia and  Herzegovina and the Radiation Safety Directorate of the Republic of Macedonia in  the field of radiation protection, prevention of illicit trafficking and response in case  of emergencies.</v>
          </cell>
          <cell r="R406">
            <v>2011</v>
          </cell>
        </row>
        <row r="407">
          <cell r="A407">
            <v>371</v>
          </cell>
          <cell r="C407" t="str">
            <v>Russia</v>
          </cell>
          <cell r="D407" t="str">
            <v>Donor</v>
          </cell>
          <cell r="H407" t="str">
            <v>Colombia</v>
          </cell>
          <cell r="I407" t="str">
            <v>Recipient</v>
          </cell>
          <cell r="M407" t="str">
            <v>G2</v>
          </cell>
          <cell r="P407" t="str">
            <v>"We are interested in the preparation of an intergovernmental agreement for cooperation in the area of civil nuclear energy. We hope that this process will produce results"</v>
          </cell>
          <cell r="R407">
            <v>2010</v>
          </cell>
        </row>
        <row r="408">
          <cell r="A408">
            <v>372</v>
          </cell>
          <cell r="C408" t="str">
            <v>Croatia</v>
          </cell>
          <cell r="D408" t="str">
            <v>Partner</v>
          </cell>
          <cell r="H408" t="str">
            <v>U.S.</v>
          </cell>
          <cell r="I408" t="str">
            <v>Partner</v>
          </cell>
          <cell r="M408" t="str">
            <v>G1, A1, A2</v>
          </cell>
          <cell r="P408" t="str">
            <v>The MOU will allow NNSA to help equip Croatia’s strategic points of entry—such as border crossings, airports, and seaports—with new radiation detection systems and train Croatian Customs in the use and maintenance of this equipment. The cooperation will strengthen the capability of Croatia to deter, detect, and interdict illicit trafficking in nuclear and other radioactive materials in the Balkan region.</v>
          </cell>
          <cell r="R408">
            <v>2010</v>
          </cell>
        </row>
        <row r="409">
          <cell r="A409">
            <v>373</v>
          </cell>
          <cell r="C409" t="str">
            <v>European Union</v>
          </cell>
          <cell r="D409" t="str">
            <v>Partner</v>
          </cell>
          <cell r="H409" t="str">
            <v>South Africa</v>
          </cell>
          <cell r="I409" t="str">
            <v>Partner</v>
          </cell>
          <cell r="M409" t="str">
            <v>E3</v>
          </cell>
          <cell r="P409" t="str">
            <v>The European Atomic Energy Community (Euratom) and South Africa signed an agreement on the peaceful use of nuclear energy in Pretoria, South Africa. The agreement aims to foster scientific cooperation between Euratom and South Africa by "facilitating participation" in the each other's nuclear energy research projects.</v>
          </cell>
          <cell r="R409">
            <v>2013</v>
          </cell>
        </row>
        <row r="410">
          <cell r="A410">
            <v>374</v>
          </cell>
          <cell r="C410" t="str">
            <v>Russia</v>
          </cell>
          <cell r="D410" t="str">
            <v>Donor</v>
          </cell>
          <cell r="H410" t="str">
            <v>Ghana</v>
          </cell>
          <cell r="I410" t="str">
            <v>Recipient</v>
          </cell>
          <cell r="M410" t="str">
            <v>G1, E6</v>
          </cell>
          <cell r="P410" t="str">
            <v>Russia is to help Ghana develop its nuclear industry, especially nuclear energy. Ministry was scheduled to go into an agreement with the State Atomic Energy Corporation of Russia – ROSATOM – on the specifics of joint projects facilitating the implementation of plans by Ghana to develop a nuclear industry.</v>
          </cell>
          <cell r="R410">
            <v>2013</v>
          </cell>
        </row>
        <row r="411">
          <cell r="A411">
            <v>375</v>
          </cell>
          <cell r="C411" t="str">
            <v>France</v>
          </cell>
          <cell r="D411" t="str">
            <v>Donor</v>
          </cell>
          <cell r="G411" t="str">
            <v>Electricite de France</v>
          </cell>
          <cell r="H411" t="str">
            <v>Italy</v>
          </cell>
          <cell r="I411" t="str">
            <v>Recipient</v>
          </cell>
          <cell r="L411" t="str">
            <v>Ente Nazionale per l'Energia iLettrica (ENEL)</v>
          </cell>
          <cell r="M411" t="str">
            <v>I2</v>
          </cell>
          <cell r="P411" t="str">
            <v>The Italian power company, ENEL, and its French counterpart, EDF, agreed a deal to study the feasibility of building four power stations in Italy.</v>
          </cell>
          <cell r="R411">
            <v>2009</v>
          </cell>
        </row>
        <row r="412">
          <cell r="A412">
            <v>376</v>
          </cell>
          <cell r="C412" t="str">
            <v>Japan</v>
          </cell>
          <cell r="D412" t="str">
            <v>Donor</v>
          </cell>
          <cell r="H412" t="str">
            <v>Italy</v>
          </cell>
          <cell r="I412" t="str">
            <v>Recipient</v>
          </cell>
          <cell r="M412" t="str">
            <v>G1, E1, E4</v>
          </cell>
          <cell r="P412" t="str">
            <v>Japan and Italy have signed a memorandum to cooperate in nuclear power development. Under the memorandum, which will remain in effect for three years and can be renewed, Japan will cooperate with Italy through the training of nuclear professionals and the exchange of information.</v>
          </cell>
          <cell r="R412">
            <v>2009</v>
          </cell>
        </row>
        <row r="413">
          <cell r="A413">
            <v>377</v>
          </cell>
          <cell r="C413" t="str">
            <v>Italy</v>
          </cell>
          <cell r="D413" t="str">
            <v>Partner</v>
          </cell>
          <cell r="H413" t="str">
            <v>U.S.</v>
          </cell>
          <cell r="I413" t="str">
            <v>Partner</v>
          </cell>
          <cell r="M413" t="str">
            <v>G1, A2</v>
          </cell>
          <cell r="P413" t="str">
            <v>The governments of the United States and the Italian Republic have partnered to prevent the smuggling of nuclear and other radioactive material through the global maritime system. Under the Memorandum of Understanding (MOU).</v>
          </cell>
          <cell r="R413">
            <v>2010</v>
          </cell>
        </row>
        <row r="414">
          <cell r="A414">
            <v>378</v>
          </cell>
          <cell r="C414" t="str">
            <v>Russia</v>
          </cell>
          <cell r="D414" t="str">
            <v>Donor</v>
          </cell>
          <cell r="H414" t="str">
            <v>Italy</v>
          </cell>
          <cell r="I414" t="str">
            <v>Recipient</v>
          </cell>
          <cell r="M414" t="str">
            <v>E2, B3</v>
          </cell>
          <cell r="P414" t="str">
            <v>Italy and Russia signed on Monday an important agreement of cooperation in the nuclear sector aimed at exchanging technological know-how and building new power plants.</v>
          </cell>
          <cell r="R414">
            <v>2010</v>
          </cell>
        </row>
        <row r="415">
          <cell r="A415">
            <v>379</v>
          </cell>
          <cell r="C415" t="str">
            <v>Italy</v>
          </cell>
          <cell r="D415" t="str">
            <v>Partner</v>
          </cell>
          <cell r="H415" t="str">
            <v>Israel</v>
          </cell>
          <cell r="I415" t="str">
            <v>Partner</v>
          </cell>
          <cell r="M415" t="str">
            <v>E3, E4</v>
          </cell>
          <cell r="P415" t="str">
            <v xml:space="preserve">The Italian National Institute of Nuclear Physics (INFN) signed a cooperation agreement yesterday with the Israeli Committee for High Energy Physics (ICHEP). The agreement specifies that the two organizations will work to advance research in the field of nuclear physics, through exchanges of researchers and advanced students, exchange of knowledge, development of joint projects and creation of new research tools. </v>
          </cell>
          <cell r="R415">
            <v>2012</v>
          </cell>
        </row>
        <row r="416">
          <cell r="A416">
            <v>380</v>
          </cell>
          <cell r="C416" t="str">
            <v>Italy</v>
          </cell>
          <cell r="D416" t="str">
            <v>Partner</v>
          </cell>
          <cell r="H416" t="str">
            <v>India</v>
          </cell>
          <cell r="I416" t="str">
            <v>Partner</v>
          </cell>
          <cell r="M416" t="str">
            <v>J, G3</v>
          </cell>
          <cell r="P416" t="str">
            <v>India, Italy to cooperate in nuclear energy sector</v>
          </cell>
          <cell r="R416">
            <v>2009</v>
          </cell>
        </row>
        <row r="417">
          <cell r="A417">
            <v>381</v>
          </cell>
          <cell r="C417" t="str">
            <v>Italy</v>
          </cell>
          <cell r="D417" t="str">
            <v>Partner</v>
          </cell>
          <cell r="H417" t="str">
            <v>Russia</v>
          </cell>
          <cell r="I417" t="str">
            <v>Partner</v>
          </cell>
          <cell r="M417" t="str">
            <v>G1, E3</v>
          </cell>
          <cell r="P417" t="str">
            <v>Italy and Russia plan to build up a new nuclear fusion experiment called IGNITOR, according to an intra-governmental memorandum.</v>
          </cell>
          <cell r="R417">
            <v>2010</v>
          </cell>
        </row>
        <row r="418">
          <cell r="A418">
            <v>382</v>
          </cell>
          <cell r="C418" t="str">
            <v>U.S.</v>
          </cell>
          <cell r="D418" t="str">
            <v>Donor</v>
          </cell>
          <cell r="H418" t="str">
            <v>Kenya</v>
          </cell>
          <cell r="I418" t="str">
            <v>Recipient</v>
          </cell>
          <cell r="M418" t="str">
            <v>G2, E2, I2</v>
          </cell>
          <cell r="P418" t="str">
            <v xml:space="preserve">The government of Kenya said the U.S., China and South Korea will help the country develop nuclear energy. The Kenya Nuclear Electricity Board (KNEB) told Xinhua News Agency that the three nations are offering to help pick the right nuclear technology.  KNEB is currently conducting studies on the best location for the nuclear plants, the article said. </v>
          </cell>
          <cell r="R418">
            <v>2014</v>
          </cell>
        </row>
        <row r="419">
          <cell r="A419">
            <v>383</v>
          </cell>
          <cell r="C419" t="str">
            <v>China</v>
          </cell>
          <cell r="D419" t="str">
            <v>Donor</v>
          </cell>
          <cell r="H419" t="str">
            <v>Kenya</v>
          </cell>
          <cell r="I419" t="str">
            <v>Recipient</v>
          </cell>
          <cell r="M419" t="str">
            <v>G2, E2, I2</v>
          </cell>
          <cell r="P419" t="str">
            <v xml:space="preserve">The government of Kenya said the U.S., China and South Korea will help the country develop nuclear energy. The Kenya Nuclear Electricity Board (KNEB) told Xinhua News Agency that the three nations are offering to help pick the right nuclear technology.  KNEB is currently conducting studies on the best location for the nuclear plants, the article said. </v>
          </cell>
          <cell r="R419">
            <v>2014</v>
          </cell>
        </row>
        <row r="420">
          <cell r="A420">
            <v>384</v>
          </cell>
          <cell r="C420" t="str">
            <v>Korea</v>
          </cell>
          <cell r="D420" t="str">
            <v>Donor</v>
          </cell>
          <cell r="H420" t="str">
            <v>Kenya</v>
          </cell>
          <cell r="I420" t="str">
            <v>Recipient</v>
          </cell>
          <cell r="M420" t="str">
            <v>G2, E2, I2</v>
          </cell>
          <cell r="P420" t="str">
            <v xml:space="preserve">The government of Kenya said the U.S., China and South Korea will help the country develop nuclear energy. The Kenya Nuclear Electricity Board (KNEB) told Xinhua News Agency that the three nations are offering to help pick the right nuclear technology.  KNEB is currently conducting studies on the best location for the nuclear plants, the article said. </v>
          </cell>
          <cell r="R420">
            <v>2014</v>
          </cell>
        </row>
        <row r="421">
          <cell r="A421">
            <v>385</v>
          </cell>
          <cell r="C421" t="str">
            <v>Kuwait</v>
          </cell>
          <cell r="D421" t="str">
            <v>Partner</v>
          </cell>
          <cell r="H421" t="str">
            <v>UK</v>
          </cell>
          <cell r="I421" t="str">
            <v>Partner</v>
          </cell>
          <cell r="M421" t="str">
            <v>G1, J</v>
          </cell>
          <cell r="P421" t="str">
            <v>MOU on peaceful nuclear energy</v>
          </cell>
          <cell r="R421">
            <v>2011</v>
          </cell>
        </row>
        <row r="422">
          <cell r="A422" t="str">
            <v>386A</v>
          </cell>
          <cell r="C422" t="str">
            <v>Russia</v>
          </cell>
          <cell r="D422" t="str">
            <v>Donor</v>
          </cell>
          <cell r="G422" t="str">
            <v>Rosatom</v>
          </cell>
          <cell r="H422" t="str">
            <v>Kuwait</v>
          </cell>
          <cell r="I422" t="str">
            <v>Recipient</v>
          </cell>
          <cell r="M422" t="str">
            <v>E1, C1, I3</v>
          </cell>
          <cell r="P422" t="str">
            <v>The bilateral agreement is aimed at boosting cooperation between Kuwait and Russia in the nuclear sector, stipulating training cadres, exploration of metals, establishing a network of nuclear reactors in Kuwait and building the relevant infrastructure, Bishara told Kuwaiti state news agency KUNA. The agreement is valid for five years, but can be extended.</v>
          </cell>
          <cell r="R422">
            <v>2010</v>
          </cell>
        </row>
        <row r="423">
          <cell r="A423" t="str">
            <v>386B</v>
          </cell>
          <cell r="C423" t="str">
            <v>Kuwait</v>
          </cell>
          <cell r="D423" t="str">
            <v>Donor</v>
          </cell>
          <cell r="H423" t="str">
            <v>Russia</v>
          </cell>
          <cell r="I423" t="str">
            <v>Recipient</v>
          </cell>
          <cell r="L423" t="str">
            <v>Rosatom</v>
          </cell>
          <cell r="M423" t="str">
            <v>K1</v>
          </cell>
          <cell r="P423" t="str">
            <v>The bilateral agreement is aimed at boosting cooperation between Kuwait and Russia in the nuclear sector, stipulating training cadres, exploration of metals, establishing a network of nuclear reactors in Kuwait and building the relevant infrastructure, Bishara told Kuwaiti state news agency KUNA. The agreement is valid for five years, but can be extended.</v>
          </cell>
          <cell r="R423">
            <v>2010</v>
          </cell>
        </row>
        <row r="424">
          <cell r="A424">
            <v>387</v>
          </cell>
          <cell r="C424" t="str">
            <v>Japan</v>
          </cell>
          <cell r="D424" t="str">
            <v>Donor</v>
          </cell>
          <cell r="H424" t="str">
            <v>Kuwait</v>
          </cell>
          <cell r="I424" t="str">
            <v>Recipient</v>
          </cell>
          <cell r="M424" t="str">
            <v>G1, I1, E4, E1, I2, A1, I3</v>
          </cell>
          <cell r="P424" t="str">
            <v>Kuwait has signed a memorandum of cooperation in the peaceful use of nuclear energy with Japan. The five-year agreement, which can be extended, includes cooperation in the preparation, planning and promotion of nuclear power development while promoting internationally recognized nuclear non-proliferation, safety and security standards. The wide-ranging agreement also covers issues such as information exchange, human resource development, infrastructure development and public information work.</v>
          </cell>
          <cell r="R424">
            <v>2010</v>
          </cell>
        </row>
        <row r="425">
          <cell r="A425">
            <v>388</v>
          </cell>
          <cell r="C425" t="str">
            <v>U.S.</v>
          </cell>
          <cell r="D425" t="str">
            <v>Donor</v>
          </cell>
          <cell r="H425" t="str">
            <v>Kuwait</v>
          </cell>
          <cell r="I425" t="str">
            <v>Recipient</v>
          </cell>
          <cell r="M425" t="str">
            <v>G1, A1, A2, I1</v>
          </cell>
          <cell r="P425" t="str">
            <v>NNSA Signs Memorandum with Kuwait to Increase Cooperation on Nuclear Safeguards and Nonproliferation</v>
          </cell>
          <cell r="R425">
            <v>2010</v>
          </cell>
        </row>
        <row r="426">
          <cell r="A426">
            <v>389</v>
          </cell>
          <cell r="C426" t="str">
            <v>Mongolia</v>
          </cell>
          <cell r="D426" t="str">
            <v>Donor</v>
          </cell>
          <cell r="H426" t="str">
            <v>France</v>
          </cell>
          <cell r="I426" t="str">
            <v>Recipient</v>
          </cell>
          <cell r="L426" t="str">
            <v>Areva</v>
          </cell>
          <cell r="M426" t="str">
            <v>K1</v>
          </cell>
          <cell r="P426" t="str">
            <v>Solid framework for AREVA to explore and mine uranium in Mongolia.</v>
          </cell>
          <cell r="R426">
            <v>2010</v>
          </cell>
        </row>
        <row r="427">
          <cell r="A427">
            <v>390</v>
          </cell>
          <cell r="C427" t="str">
            <v>Mongolia</v>
          </cell>
          <cell r="D427" t="str">
            <v>Partner</v>
          </cell>
          <cell r="H427" t="str">
            <v>France</v>
          </cell>
          <cell r="I427" t="str">
            <v>Partner</v>
          </cell>
          <cell r="L427" t="str">
            <v>Areva</v>
          </cell>
          <cell r="M427" t="str">
            <v>G1, E4</v>
          </cell>
          <cell r="P427" t="str">
            <v>French nuclear company Areva has signed a Memorandum of Understanding (MoU) on nuclear energy and radioactive materials cooperation with Mongolia's Atomic Energy Department (AED).</v>
          </cell>
          <cell r="R427">
            <v>2009</v>
          </cell>
        </row>
        <row r="428">
          <cell r="A428">
            <v>391</v>
          </cell>
          <cell r="C428" t="str">
            <v>Morocco</v>
          </cell>
          <cell r="D428" t="str">
            <v>Partner</v>
          </cell>
          <cell r="H428" t="str">
            <v>U.S.</v>
          </cell>
          <cell r="I428" t="str">
            <v>Partner</v>
          </cell>
          <cell r="M428" t="str">
            <v>A2</v>
          </cell>
          <cell r="P428" t="str">
            <v>The U.S. National Nuclear Security Administration yesterday inked a deal to work with Morocco in combating radiological and nuclear terrorism and advancing nuclear-security priorities.</v>
          </cell>
          <cell r="R428">
            <v>2009</v>
          </cell>
        </row>
        <row r="429">
          <cell r="A429">
            <v>392</v>
          </cell>
          <cell r="C429" t="str">
            <v>Morocco</v>
          </cell>
          <cell r="D429" t="str">
            <v>Donor</v>
          </cell>
          <cell r="G429" t="str">
            <v>Office Cherefien des Phosphates</v>
          </cell>
          <cell r="H429" t="str">
            <v>France</v>
          </cell>
          <cell r="I429" t="str">
            <v>Recipient</v>
          </cell>
          <cell r="L429" t="str">
            <v>Areva</v>
          </cell>
          <cell r="M429" t="str">
            <v>K1, K2</v>
          </cell>
          <cell r="P429" t="str">
            <v xml:space="preserve">Areva of France has signed an agreement with Office Cherifien des Phosphates (OCP) of Morocco covering the extraction of uranium from Moroccan phosphate ore. </v>
          </cell>
          <cell r="R429">
            <v>2007</v>
          </cell>
        </row>
        <row r="430">
          <cell r="A430">
            <v>393</v>
          </cell>
          <cell r="C430" t="str">
            <v>Morocco</v>
          </cell>
          <cell r="D430" t="str">
            <v>Partner</v>
          </cell>
          <cell r="G430" t="str">
            <v>Office Cherefien des Phosphates</v>
          </cell>
          <cell r="H430" t="str">
            <v>France</v>
          </cell>
          <cell r="I430" t="str">
            <v>Partner</v>
          </cell>
          <cell r="L430" t="str">
            <v>Areva</v>
          </cell>
          <cell r="M430" t="str">
            <v>E3</v>
          </cell>
          <cell r="P430" t="str">
            <v>Agreement to develop "cooperation and research initiatives in the field of natural uranium"</v>
          </cell>
          <cell r="R430">
            <v>2007</v>
          </cell>
        </row>
        <row r="431">
          <cell r="A431">
            <v>394</v>
          </cell>
          <cell r="C431" t="str">
            <v>Finland</v>
          </cell>
          <cell r="D431" t="str">
            <v>Donor</v>
          </cell>
          <cell r="H431" t="str">
            <v>Namibia</v>
          </cell>
          <cell r="I431" t="str">
            <v>Recipient</v>
          </cell>
          <cell r="M431" t="str">
            <v>G3, I1</v>
          </cell>
          <cell r="P431" t="str">
            <v>Nuclear energy experts from Finland’s Nuclear and Radiation Authority are currently helping the Ministry of Mines and Energy (MME) to draft Namibia’s first ever nuclear policy, which is to be completed mid-2011, together with relevant laws.</v>
          </cell>
          <cell r="R431">
            <v>2011</v>
          </cell>
        </row>
        <row r="432">
          <cell r="A432">
            <v>395</v>
          </cell>
          <cell r="C432" t="str">
            <v>Namibia</v>
          </cell>
          <cell r="D432" t="str">
            <v>Donor</v>
          </cell>
          <cell r="G432" t="str">
            <v>Epangelo Mining</v>
          </cell>
          <cell r="H432" t="str">
            <v>Russia</v>
          </cell>
          <cell r="I432" t="str">
            <v>Recipient</v>
          </cell>
          <cell r="L432" t="str">
            <v>AtomRedMetZoloto</v>
          </cell>
          <cell r="M432" t="str">
            <v>K1</v>
          </cell>
          <cell r="P432" t="str">
            <v>Russia has signed an intergovernmental memorandum of understanding (MoU) with Namibia on cooperation in uranium exploration, mining and processing.</v>
          </cell>
          <cell r="R432">
            <v>2010</v>
          </cell>
        </row>
        <row r="433">
          <cell r="A433">
            <v>396</v>
          </cell>
          <cell r="C433" t="str">
            <v>Russia</v>
          </cell>
          <cell r="D433" t="str">
            <v>Donor</v>
          </cell>
          <cell r="H433" t="str">
            <v>Namibia</v>
          </cell>
          <cell r="I433" t="str">
            <v>Recipient</v>
          </cell>
          <cell r="M433" t="str">
            <v>G2, E2, I2</v>
          </cell>
          <cell r="P433" t="str">
            <v>Namibia and Russia are discussing the possible use of Russian nuclear technology to make up for Namibia's energy deficit.</v>
          </cell>
          <cell r="R433">
            <v>2007</v>
          </cell>
        </row>
        <row r="434">
          <cell r="A434" t="str">
            <v>397A</v>
          </cell>
          <cell r="C434" t="str">
            <v>Russia</v>
          </cell>
          <cell r="D434" t="str">
            <v>Donor</v>
          </cell>
          <cell r="H434" t="str">
            <v>Nigeria</v>
          </cell>
          <cell r="I434" t="str">
            <v>Recipient</v>
          </cell>
          <cell r="M434" t="str">
            <v>G1, B3, C3</v>
          </cell>
          <cell r="P434" t="str">
            <v>Russia has signed an accord with Nigeria calling for cooperation in the peaceful use of nuclear energy, including the construction of nuclear power plants in Nigeria.</v>
          </cell>
          <cell r="R434">
            <v>2009</v>
          </cell>
        </row>
        <row r="435">
          <cell r="A435" t="str">
            <v>397B</v>
          </cell>
          <cell r="C435" t="str">
            <v>Nigeria</v>
          </cell>
          <cell r="D435" t="str">
            <v>Donor</v>
          </cell>
          <cell r="H435" t="str">
            <v>Russia</v>
          </cell>
          <cell r="I435" t="str">
            <v>Recipient</v>
          </cell>
          <cell r="M435" t="str">
            <v>K1, G1</v>
          </cell>
          <cell r="P435" t="str">
            <v>Russia has signed an accord with Nigeria calling for establishment of uranium mining in Nigeria.</v>
          </cell>
          <cell r="R435">
            <v>2009</v>
          </cell>
        </row>
        <row r="436">
          <cell r="A436">
            <v>398</v>
          </cell>
          <cell r="C436" t="str">
            <v>Nigeria</v>
          </cell>
          <cell r="D436" t="str">
            <v>Partner</v>
          </cell>
          <cell r="H436" t="str">
            <v>U.S.</v>
          </cell>
          <cell r="I436" t="str">
            <v>Partner</v>
          </cell>
          <cell r="M436" t="str">
            <v>G2, A1</v>
          </cell>
          <cell r="P436" t="str">
            <v>U.S. and Nigerian officials recently discussed a range of nuclear safety, security, and nonproliferation issues and explored possible areas of cooperation during a May 25 meeting in New York City on the margins of the 2010 Nuclear Non-Proliferation Treaty (NPT) Review Conference.</v>
          </cell>
          <cell r="R436">
            <v>2010</v>
          </cell>
        </row>
        <row r="437">
          <cell r="A437">
            <v>399</v>
          </cell>
          <cell r="C437" t="str">
            <v>Norway</v>
          </cell>
          <cell r="D437" t="str">
            <v>Partner</v>
          </cell>
          <cell r="H437" t="str">
            <v>U.S.</v>
          </cell>
          <cell r="I437" t="str">
            <v>Partner</v>
          </cell>
          <cell r="M437" t="str">
            <v>A2</v>
          </cell>
          <cell r="P437" t="str">
            <v xml:space="preserve">Norway and the US have signed a framework agreement on cooperation in the areas of non-proliferation, counterterrorism and nuclear security. The agreement is designed to make it easier to identify, secure and remove nuclear material and to uncover smuggling of this kind of material across national borders. The agreement was signed by Foreign Minister Børge Brende and US Secretary of Energy Ernest Moniz in Washington on Monday, 16 June. </v>
          </cell>
          <cell r="R437">
            <v>2014</v>
          </cell>
        </row>
        <row r="438">
          <cell r="A438">
            <v>400</v>
          </cell>
          <cell r="C438" t="str">
            <v>Peru</v>
          </cell>
          <cell r="D438" t="str">
            <v>Partner</v>
          </cell>
          <cell r="H438" t="str">
            <v>U.S.</v>
          </cell>
          <cell r="I438" t="str">
            <v>Partner</v>
          </cell>
          <cell r="M438" t="str">
            <v>A2</v>
          </cell>
          <cell r="P438" t="str">
            <v>The National Nuclear Security Administration (NNSA) and Peru’s Ministry of Foreign Affairs recently signed an agreement to begin a cooperative effort to deter, detect and interdict the illicit smuggling of special nuclear and other radiological materials.</v>
          </cell>
          <cell r="R438">
            <v>2013</v>
          </cell>
        </row>
        <row r="439">
          <cell r="A439">
            <v>401</v>
          </cell>
          <cell r="C439" t="str">
            <v>Uzbekistan</v>
          </cell>
          <cell r="D439" t="str">
            <v>Donor</v>
          </cell>
          <cell r="H439" t="str">
            <v>India</v>
          </cell>
          <cell r="I439" t="str">
            <v>Recipient</v>
          </cell>
          <cell r="M439" t="str">
            <v>G2, K2</v>
          </cell>
          <cell r="P439" t="str">
            <v>New Delhi: India is in talks with Uzbekistan for procuring uranium for growing requirement of fuel for its nuclear plants, expected to increase in number in coming years.</v>
          </cell>
          <cell r="R439">
            <v>2013</v>
          </cell>
        </row>
        <row r="440">
          <cell r="A440">
            <v>402</v>
          </cell>
          <cell r="C440" t="str">
            <v>Uzbekistan</v>
          </cell>
          <cell r="D440" t="str">
            <v>Donor</v>
          </cell>
          <cell r="H440" t="str">
            <v>Korea</v>
          </cell>
          <cell r="I440" t="str">
            <v>Recipient</v>
          </cell>
          <cell r="M440" t="str">
            <v>G2, K2</v>
          </cell>
          <cell r="P440" t="str">
            <v>Memorandum of understanding which envisaged annual supplies of 300 tonnes of Uzbek uranium ore being sent to South Korea between 2010 and 2014.</v>
          </cell>
          <cell r="R440">
            <v>2006</v>
          </cell>
        </row>
        <row r="441">
          <cell r="A441">
            <v>403</v>
          </cell>
          <cell r="C441" t="str">
            <v>Uzbekistan</v>
          </cell>
          <cell r="D441" t="str">
            <v>Donor</v>
          </cell>
          <cell r="G441" t="str">
            <v>Navoi Mining &amp; Metallurgy Combine</v>
          </cell>
          <cell r="H441" t="str">
            <v>Japan</v>
          </cell>
          <cell r="I441" t="str">
            <v>Recipient</v>
          </cell>
          <cell r="L441" t="str">
            <v>Japan Oil, Gas and Metals National Corporation</v>
          </cell>
          <cell r="M441" t="str">
            <v>K1, K2</v>
          </cell>
          <cell r="P441" t="str">
            <v>Japan and Uzbekistan will conduct joint exploration for uranium in the Central Asian country in the hope of securing stable supplies with an eye to restarting Japan’s nuclear power plants, industry ministry officials announced.</v>
          </cell>
          <cell r="R441">
            <v>2013</v>
          </cell>
        </row>
        <row r="442">
          <cell r="A442">
            <v>404</v>
          </cell>
          <cell r="C442" t="str">
            <v>Uzbekistan</v>
          </cell>
          <cell r="D442" t="str">
            <v>Donor</v>
          </cell>
          <cell r="G442" t="str">
            <v>Uzebek State Committee on Geology and Mineral Resources</v>
          </cell>
          <cell r="H442" t="str">
            <v>China</v>
          </cell>
          <cell r="I442" t="str">
            <v>Recipient</v>
          </cell>
          <cell r="L442" t="str">
            <v>China General Nuclear Power Group</v>
          </cell>
          <cell r="M442" t="str">
            <v>K1</v>
          </cell>
          <cell r="P442" t="str">
            <v>Goskomgeo and China Guangdong Nuclear Uranium Corp (CGNURC) set up a 50-50 uranium exploration joint venture, Uz-China Uran, to focus on the black shale deposits in the Boztauskaya area of the Navoi region.</v>
          </cell>
          <cell r="R442">
            <v>2009</v>
          </cell>
        </row>
        <row r="443">
          <cell r="A443">
            <v>405</v>
          </cell>
          <cell r="C443" t="str">
            <v>Russia</v>
          </cell>
          <cell r="D443" t="str">
            <v>Donor</v>
          </cell>
          <cell r="H443" t="str">
            <v>Uzbekistan</v>
          </cell>
          <cell r="I443" t="str">
            <v>Recipient</v>
          </cell>
          <cell r="M443" t="str">
            <v>G3, F2</v>
          </cell>
          <cell r="P443" t="str">
            <v>The Russian government has approved a draft agreement with the government of Uzbekistan on the one-time import of irradiated nuclear into Russia for temporary storage and processing and disposal of the resulting radioactive waste in Russia.</v>
          </cell>
          <cell r="R443">
            <v>2014</v>
          </cell>
        </row>
        <row r="444">
          <cell r="A444">
            <v>406</v>
          </cell>
          <cell r="C444" t="str">
            <v>Russia</v>
          </cell>
          <cell r="D444" t="str">
            <v>Donor</v>
          </cell>
          <cell r="G444" t="str">
            <v>Rosatom</v>
          </cell>
          <cell r="H444" t="str">
            <v>Iran</v>
          </cell>
          <cell r="I444" t="str">
            <v>Recipient</v>
          </cell>
          <cell r="L444" t="str">
            <v>Atomic Energy Organization of Iran</v>
          </cell>
          <cell r="M444" t="str">
            <v>B3, A1, C1, D2, E1, F1, F2, B4</v>
          </cell>
          <cell r="P444" t="str">
            <v>The Contract for construction of two power units of Bushehr Phase II was signed. The document was signed by the Head of the united company NIAEP-ASE and the Head of the Nuclear Power Production and Development Company of Iran (NPPD). According to the Protocol to the Intergovernmental Agreement between the two countries, the parties intend to cooperate in construction of additional four power units with VVER reactors on the turn-key terms on the site of Bushehr NPP, as well as four similar power units on another site in Iran, which will be provided by the Iranian party later. With this, the parties intend to ensure the maximum possible participation of enterprises and organizations of the Islamic Republic of Iran in all works related to the construction of new power units on the sites, their operation and decommissioning. The entire construction project of the nuclear power units in Iran, including equipment and nuclear fuel supplies, will be under the IAEA safeguards and fully meet the nuclear nonproliferation regime the same way as during construction of the first power unit of Bushehr NPP. Under the Protocol, nuclear fuel for the NPPs will be fabricated by the Russian party throughout the entire lifecycle of eight new power units. Spent nuclear fuel will be returned to Russia for reprocessing and storage. The Russian party arranges for training of the Iranian specialists in operation, servicing and corresponding engineering support of NPPs as well as in the field of regulation of nuclear and radiation safety.</v>
          </cell>
          <cell r="R444">
            <v>2014</v>
          </cell>
        </row>
        <row r="445">
          <cell r="A445">
            <v>407</v>
          </cell>
          <cell r="C445" t="str">
            <v>Russia</v>
          </cell>
          <cell r="D445" t="str">
            <v>Donor</v>
          </cell>
          <cell r="G445" t="str">
            <v>Rosatom</v>
          </cell>
          <cell r="H445" t="str">
            <v>India</v>
          </cell>
          <cell r="I445" t="str">
            <v>Recipient</v>
          </cell>
          <cell r="M445" t="str">
            <v>C1</v>
          </cell>
          <cell r="P445" t="str">
            <v>Russia's state-owned Rosatom said it would supply 12 nuclear energy reactors for India over 20 years, under an agreement aimed at boosting nuclear energy cooperation signed by the two countries during a summit in New Delhi</v>
          </cell>
          <cell r="R445">
            <v>2014</v>
          </cell>
        </row>
        <row r="446">
          <cell r="A446">
            <v>408</v>
          </cell>
          <cell r="C446" t="str">
            <v>Russia</v>
          </cell>
          <cell r="D446" t="str">
            <v>Partner</v>
          </cell>
          <cell r="H446" t="str">
            <v>Hungary</v>
          </cell>
          <cell r="I446" t="str">
            <v>Partner</v>
          </cell>
          <cell r="M446" t="str">
            <v>A1</v>
          </cell>
          <cell r="P446" t="str">
            <v>Russia's Rostechnadzor said in a statement that the agreement to cooperate in nuclear and radiation safety in the use of nuclear energy for peaceful purposes</v>
          </cell>
          <cell r="R446">
            <v>2014</v>
          </cell>
        </row>
        <row r="447">
          <cell r="A447">
            <v>409</v>
          </cell>
          <cell r="C447" t="str">
            <v>U.S.</v>
          </cell>
          <cell r="D447" t="str">
            <v>Donor</v>
          </cell>
          <cell r="H447" t="str">
            <v>India</v>
          </cell>
          <cell r="I447" t="str">
            <v>Recipient</v>
          </cell>
          <cell r="M447" t="str">
            <v>G3, I1</v>
          </cell>
          <cell r="P447" t="str">
            <v xml:space="preserve">India and America are close to a deal that would resolve liability issues and enable the long-awaited import of US-built reactors. Other nations, too, stand to benefit from India's plan to import up to 26 large nuclear reactors. </v>
          </cell>
          <cell r="R447">
            <v>2015</v>
          </cell>
        </row>
        <row r="448">
          <cell r="A448">
            <v>410</v>
          </cell>
          <cell r="C448" t="str">
            <v>China</v>
          </cell>
          <cell r="D448" t="str">
            <v>Donor</v>
          </cell>
          <cell r="G448" t="str">
            <v>China National Nuclear Corporation</v>
          </cell>
          <cell r="H448" t="str">
            <v>Argentina</v>
          </cell>
          <cell r="I448" t="str">
            <v>Recipient</v>
          </cell>
          <cell r="L448" t="str">
            <v>Nucleoelectrica Argentina S.A.</v>
          </cell>
          <cell r="M448" t="str">
            <v>B3, C1, D2, E2, E5, E6</v>
          </cell>
          <cell r="P448" t="str">
            <v>A cooperation agreement was signed to "participate in the construction of a new nuclear plant featuring a light water reactor and enriched uranium in the Republic of Argentina, adopting ACP1000 technology". Transfer of technology to Argentine companies, including the manufacturing of components and fuel fabrication. The agreement also guarantees the supply of enriched uranium and fuel assemblies throughout the life of the plant. The parties are also to consider "establishing a joint strategic partnership for the purpose of developing and building nuclear reactors in Latin America," according to the accord. Under the agreement, CNNC now has three months in which to provide NASA with a proposal "covering technical, commercial aspects, pricing and financing."</v>
          </cell>
          <cell r="R448">
            <v>2015</v>
          </cell>
        </row>
        <row r="449">
          <cell r="A449">
            <v>411</v>
          </cell>
          <cell r="C449" t="str">
            <v>Korea</v>
          </cell>
          <cell r="D449" t="str">
            <v>Donor</v>
          </cell>
          <cell r="H449" t="str">
            <v>South Africa</v>
          </cell>
          <cell r="I449" t="str">
            <v>Recipient</v>
          </cell>
          <cell r="M449" t="str">
            <v>G1, C1, E1, E3</v>
          </cell>
          <cell r="P449" t="str">
            <v>Saudi Arabia and South Korea have signed a memorandum of understanding (MOU) to cooperate on the development of nuclear energy building on a deal signed in 2011. The MOU calls for South Korean firms to help build at least two small-to-medium sized nuclear reactors in Saudi Arabia. That agreement called for cooperation in research and development, as well as in construction and training.</v>
          </cell>
          <cell r="R449">
            <v>2015</v>
          </cell>
        </row>
        <row r="450">
          <cell r="A450">
            <v>412</v>
          </cell>
          <cell r="C450" t="str">
            <v>Argentina</v>
          </cell>
          <cell r="D450" t="str">
            <v>Donor</v>
          </cell>
          <cell r="H450" t="str">
            <v>Bolivia</v>
          </cell>
          <cell r="I450" t="str">
            <v>Recipient</v>
          </cell>
          <cell r="M450" t="str">
            <v>B1, B3, C3, E2, E3, E4, F2</v>
          </cell>
          <cell r="P450" t="str">
            <v>The agreement will "strengthen the scientific, technical and financial support in national nuclear programs under the framework of [Bolivia's] national legislation and its international obligations". Argentina's support will include the design, construction and operation of nuclear power plants and research reactors, as well as radioactive waste management. Cooperation would also involve research into the use of radioisotopes in medicine and agriculture.</v>
          </cell>
          <cell r="R450">
            <v>2015</v>
          </cell>
        </row>
        <row r="451">
          <cell r="A451">
            <v>413</v>
          </cell>
          <cell r="C451" t="str">
            <v>U.S.</v>
          </cell>
          <cell r="D451" t="str">
            <v>Partner</v>
          </cell>
          <cell r="G451" t="str">
            <v>GE</v>
          </cell>
          <cell r="H451" t="str">
            <v>Japan</v>
          </cell>
          <cell r="I451" t="str">
            <v>Partner</v>
          </cell>
          <cell r="L451" t="str">
            <v>Hitachi</v>
          </cell>
          <cell r="M451" t="str">
            <v>E4</v>
          </cell>
          <cell r="P451" t="str">
            <v>The GE-Hitachi alliance plans to spend $350 million to $400 million for nuclear plant designs and certification. The designs, which have been in the works for about 11 years, are expected to be completed by 2010, said Andy White, chief executive of GE Energy Nuclear.</v>
          </cell>
          <cell r="R451">
            <v>2007</v>
          </cell>
        </row>
        <row r="452">
          <cell r="A452">
            <v>414</v>
          </cell>
          <cell r="C452" t="str">
            <v>U.S.</v>
          </cell>
          <cell r="D452" t="str">
            <v>Partner</v>
          </cell>
          <cell r="H452" t="str">
            <v>South Africa</v>
          </cell>
          <cell r="I452" t="str">
            <v>Partner</v>
          </cell>
          <cell r="M452" t="str">
            <v>A1, E4</v>
          </cell>
          <cell r="P452" t="str">
            <v>Exchange of Technical Information and cooperation in Nuclear safety matters</v>
          </cell>
          <cell r="R452">
            <v>2000</v>
          </cell>
        </row>
        <row r="453">
          <cell r="A453">
            <v>415</v>
          </cell>
          <cell r="C453" t="str">
            <v>U.S.</v>
          </cell>
          <cell r="D453" t="str">
            <v>Donor</v>
          </cell>
          <cell r="H453" t="str">
            <v>Ukraine</v>
          </cell>
          <cell r="I453" t="str">
            <v>Recipient</v>
          </cell>
          <cell r="M453" t="str">
            <v>A1,E1,E2,E4,D3</v>
          </cell>
          <cell r="P453" t="str">
            <v>Implementing Arrangement concerning the Ukraine Nuclear Fuel Qualification Project</v>
          </cell>
          <cell r="R453">
            <v>2000</v>
          </cell>
        </row>
        <row r="454">
          <cell r="A454">
            <v>416</v>
          </cell>
          <cell r="C454" t="str">
            <v>U.S.</v>
          </cell>
          <cell r="D454" t="str">
            <v>Partner</v>
          </cell>
          <cell r="G454" t="str">
            <v>Department of Energy</v>
          </cell>
          <cell r="H454" t="str">
            <v>Canada</v>
          </cell>
          <cell r="I454" t="str">
            <v>Partner</v>
          </cell>
          <cell r="L454" t="str">
            <v>Department of Natural Resources and Atomic Energy of Canada, Ltd.</v>
          </cell>
          <cell r="M454" t="str">
            <v>E3</v>
          </cell>
          <cell r="R454">
            <v>2003</v>
          </cell>
        </row>
        <row r="455">
          <cell r="A455">
            <v>417</v>
          </cell>
          <cell r="C455" t="str">
            <v>Estonia</v>
          </cell>
          <cell r="D455" t="str">
            <v>Partner</v>
          </cell>
          <cell r="H455" t="str">
            <v>Sweden</v>
          </cell>
          <cell r="I455" t="str">
            <v>Partner</v>
          </cell>
          <cell r="M455" t="str">
            <v>A1</v>
          </cell>
          <cell r="P455" t="str">
            <v>Agreement on Collaboration within the Field of Emergency Prevention, Preparedness and Response</v>
          </cell>
          <cell r="R455">
            <v>2002</v>
          </cell>
        </row>
        <row r="456">
          <cell r="A456">
            <v>418</v>
          </cell>
          <cell r="C456" t="str">
            <v>European Union</v>
          </cell>
          <cell r="D456" t="str">
            <v>Partner</v>
          </cell>
          <cell r="G456" t="str">
            <v>Euratom</v>
          </cell>
          <cell r="H456" t="str">
            <v>Japan</v>
          </cell>
          <cell r="I456" t="str">
            <v>Partner</v>
          </cell>
          <cell r="M456" t="str">
            <v>A1, D3, E3, E4</v>
          </cell>
          <cell r="P456" t="str">
            <v>Agreement for Co-operation in the Peaceful Uses of Nuclear Energy: 1. The Parties shall co-operate under this Agreement to promote and facilitate nuclear trade, research and development and other activities between or in Japan and the Community for peaceful and non-explosive uses of nuclear energy, in the mutual interests of producers, the nuclear fuel cycle industry, utilities, research and development institutes and consumers while abiding by the principles of non-proliferation.
The Parties shall co-operate in the following ways:
(a) Either Party or authorised persons may supply to or receive from the other Party or authorised persons nuclear material, equipment and non-nuclear material, on such terms as may be agreed upon between the supplier and the recipient.
(b) Either Party or authorised persons may perform nuclear fuel cycle services and other services within the scope of this Agreement for or receive such services from the other Party or authorised persons, on such terms as may be agreed upon between the supplier and the recipient.
(c) The Parties shall encourage co-operation between themselves and between persons by exchange of experts. When co-operation pursuant to this Agreement requires such exchanges of experts, the Parties shall facilitate the entry of the experts to Japan and the Community and their stay therein.
(d) The Parties shall facilitate supply and exchange of unclassified information as may be agreed between themselves, between persons, or between either Party and persons.
(e) The Parties may co-operate and encourage co-operation between themselves and between persons in other ways as deemed appropriate by the Parties.</v>
          </cell>
          <cell r="R456">
            <v>2006</v>
          </cell>
        </row>
        <row r="457">
          <cell r="A457">
            <v>419</v>
          </cell>
          <cell r="C457" t="str">
            <v>European Union</v>
          </cell>
          <cell r="D457" t="str">
            <v>Partner</v>
          </cell>
          <cell r="G457" t="str">
            <v>Euratom</v>
          </cell>
          <cell r="H457" t="str">
            <v>Kazakhstan</v>
          </cell>
          <cell r="I457" t="str">
            <v>Partner</v>
          </cell>
          <cell r="M457" t="str">
            <v>A1</v>
          </cell>
          <cell r="P457" t="str">
            <v>Co-operation Agreement in the Field of Nuclear Safety</v>
          </cell>
          <cell r="R457">
            <v>2003</v>
          </cell>
        </row>
        <row r="458">
          <cell r="A458">
            <v>420</v>
          </cell>
          <cell r="C458" t="str">
            <v>European Union</v>
          </cell>
          <cell r="D458" t="str">
            <v>Partner</v>
          </cell>
          <cell r="G458" t="str">
            <v>Euratom</v>
          </cell>
          <cell r="H458" t="str">
            <v>Kazakhstan</v>
          </cell>
          <cell r="I458" t="str">
            <v>Partner</v>
          </cell>
          <cell r="M458" t="str">
            <v>E2, E3</v>
          </cell>
          <cell r="P458" t="str">
            <v>Agreement for co-operation in the field of controlled nuclear fusion: Cooperation under this Agreement may be undertaken in the following areas:
(a) experimental and theoretical studies of plasma confinement, transport, heating and current drive (including the development of related RF systems) and diagnostics, in magnetic devices;
(b) fusion technology;
(c) applied plasma physics;
(d) programme policies and plans; and
(e) other areas as may be agreed.</v>
          </cell>
          <cell r="R458">
            <v>2002</v>
          </cell>
        </row>
        <row r="459">
          <cell r="A459">
            <v>421</v>
          </cell>
          <cell r="C459" t="str">
            <v>European Union</v>
          </cell>
          <cell r="D459" t="str">
            <v>Partner</v>
          </cell>
          <cell r="G459" t="str">
            <v>Euratom</v>
          </cell>
          <cell r="H459" t="str">
            <v>Ukraine</v>
          </cell>
          <cell r="I459" t="str">
            <v>Partner</v>
          </cell>
          <cell r="M459" t="str">
            <v>A1, A2, E2, E3, D3</v>
          </cell>
          <cell r="P459" t="str">
            <v>Agreement on Co-operation in the Peaceful Uses of Nuclear Energy:1. The Parties may co-operate in the way as specified in Articles 4 to 8 of this Agreement below in the peaceful uses of nuclear energy in the following areas:
(a) nuclear safety (Article 4);
(b) controlled nuclear fusion (Article 5);
(c) nuclear research and development in other areas than those foreseen under subparagraph (a) and (b) above (Article 6);
(d) international transfers, trade in nuclear materials and provision of nuclear fuel cycle services (Article 7);
(e) prevention of illicit trafficking of nuclear material (Article 8);
(f) other relevant areas of mutual interest.</v>
          </cell>
          <cell r="R459">
            <v>2005</v>
          </cell>
        </row>
        <row r="460">
          <cell r="A460">
            <v>422</v>
          </cell>
          <cell r="C460" t="str">
            <v>European Union</v>
          </cell>
          <cell r="D460" t="str">
            <v>Partner</v>
          </cell>
          <cell r="G460" t="str">
            <v>Euratom</v>
          </cell>
          <cell r="H460" t="str">
            <v>U.S.</v>
          </cell>
          <cell r="I460" t="str">
            <v>Partner</v>
          </cell>
          <cell r="L460" t="str">
            <v>Department of Energy</v>
          </cell>
          <cell r="M460" t="str">
            <v>E3</v>
          </cell>
          <cell r="P460" t="str">
            <v>Technical Exchange and Co-operation Arrangement in the Field of Nuclear-related Technology Research and Design</v>
          </cell>
          <cell r="R460">
            <v>2003</v>
          </cell>
        </row>
        <row r="461">
          <cell r="A461">
            <v>423</v>
          </cell>
          <cell r="C461" t="str">
            <v>European Union</v>
          </cell>
          <cell r="D461" t="str">
            <v>Partner</v>
          </cell>
          <cell r="G461" t="str">
            <v>Euratom</v>
          </cell>
          <cell r="H461" t="str">
            <v>Uzbekistan</v>
          </cell>
          <cell r="I461" t="str">
            <v>Partner</v>
          </cell>
          <cell r="M461" t="str">
            <v>A1, A2, F2, L, E1, E2, E3, E4, D3</v>
          </cell>
          <cell r="P461" t="str">
            <v>Agreement for Co-operation in the Peaceful Uses of Nuclear Energy</v>
          </cell>
          <cell r="R461">
            <v>2003</v>
          </cell>
        </row>
        <row r="462">
          <cell r="A462">
            <v>424</v>
          </cell>
          <cell r="C462" t="str">
            <v>France</v>
          </cell>
          <cell r="D462" t="str">
            <v>Donor</v>
          </cell>
          <cell r="G462" t="str">
            <v>Ministry of Foreign Affairs</v>
          </cell>
          <cell r="H462" t="str">
            <v>India</v>
          </cell>
          <cell r="I462" t="str">
            <v>Recipient</v>
          </cell>
          <cell r="L462" t="str">
            <v>Department of Atomic Energy</v>
          </cell>
          <cell r="M462" t="str">
            <v>G3, E3, A1, E4, E2</v>
          </cell>
          <cell r="P462" t="str">
            <v>Declaration on the Development of Nuclear Energy for Peaceful Purposes: Co-operation under the future agreement may cover the following areas: basic and applied research not requiring the supply of uranium enriched to twenty (20) percent or greater in the isotope U235 development and use of nuclear energy applications in the fields of agronomy, biology, earth sciences and medicine and in industry, application of nuclear energy to power generation including setting up of power projects, nuclear fuel management, nuclear waste management, nuclear safety, radio protection and environmental protection, prevention of and response to emergency situations resulting from radioactive or nuclear accidents, public awareness and acceptance of the benefits of the use of nuclear energy exclusively for peaceful purposes and in any other field as jointly agreed by the Parties to that agreement.
Co-operation under the future agreement may take the following forms: exchange and training of scientific and technical staff exchange of scientific and technical information participation by scientific and technical staff of one Party in research and development activities conducted by the other Party, joint conduct of research and engineering activities, including joint research and experimentation (that is to say for which the two Parties are providing equivalent resources), organization of scientific and technical conferences and symposiums, provision of material, nuclear material, equipment, technology, facilities and services, consultations and co-operation in relevant international fora and any other form of co-operation jointly agreed by the Parties to that agreement.
Agreements already signed between the concerned institutions of both countries such as DAE (Department of Atomic Energy) and CEA, BARC (Bhabha Atomic Research Centre) and IRSN (Institut de Radio protection et de Surete Nucleaire), AERB and DGSNR in the field of atomic energy will become a part of this framework agreement and will continue to be implemented as at present.
India and France will ensure that co-operation pursuant to the future agreement shall be exclusively for peaceful purposes and covered where applicable by appropriate safeguards agreements with the IAEA. The co-operation agreement and as appropriate, subsequent specific agreements will also address issues relating to inter-alia confidentiality of information, third party nuclear liability, intellectual property, measures relating to physical protection and retransfers to third States.</v>
          </cell>
          <cell r="R462">
            <v>2006</v>
          </cell>
        </row>
        <row r="463">
          <cell r="A463">
            <v>425</v>
          </cell>
          <cell r="C463" t="str">
            <v>France</v>
          </cell>
          <cell r="D463" t="str">
            <v>Donor</v>
          </cell>
          <cell r="H463" t="str">
            <v>Italy</v>
          </cell>
          <cell r="I463" t="str">
            <v>Recipient</v>
          </cell>
          <cell r="M463" t="str">
            <v>F2</v>
          </cell>
          <cell r="P463" t="str">
            <v>Agreement on Treatment of Italian Spent Fuel</v>
          </cell>
          <cell r="R463">
            <v>2006</v>
          </cell>
        </row>
        <row r="464">
          <cell r="A464">
            <v>426</v>
          </cell>
          <cell r="C464" t="str">
            <v>France</v>
          </cell>
          <cell r="D464" t="str">
            <v>Partner</v>
          </cell>
          <cell r="G464" t="str">
            <v>Commissariat a l'energie Atomique</v>
          </cell>
          <cell r="H464" t="str">
            <v>Japan</v>
          </cell>
          <cell r="I464" t="str">
            <v>Partner</v>
          </cell>
          <cell r="L464" t="str">
            <v>Japan Atomic Energy Agency</v>
          </cell>
          <cell r="M464" t="str">
            <v>E3</v>
          </cell>
          <cell r="P464" t="str">
            <v>Framework Agreement for Co-operation in the Field of Nuclear Research and Development</v>
          </cell>
          <cell r="R464">
            <v>2005</v>
          </cell>
        </row>
        <row r="465">
          <cell r="A465">
            <v>427</v>
          </cell>
          <cell r="C465" t="str">
            <v>Germany</v>
          </cell>
          <cell r="D465" t="str">
            <v>Partner</v>
          </cell>
          <cell r="G465" t="str">
            <v>Ministry of the Environment, Nature Conservation and Nuclear Safety</v>
          </cell>
          <cell r="H465" t="str">
            <v>Russia</v>
          </cell>
          <cell r="I465" t="str">
            <v>Partner</v>
          </cell>
          <cell r="L465" t="str">
            <v>Federal Inspectorate for Nuclear Radiological Safety</v>
          </cell>
          <cell r="M465" t="str">
            <v>A1, E4</v>
          </cell>
          <cell r="P465" t="str">
            <v>Agreement concerning Co-operation, the Exchange of Infromation and Experience in the Field of Licensing, Supervising and Examining Nuclear and Radiological Safety</v>
          </cell>
          <cell r="R465">
            <v>2003</v>
          </cell>
        </row>
        <row r="466">
          <cell r="A466">
            <v>428</v>
          </cell>
          <cell r="C466" t="str">
            <v>Russia</v>
          </cell>
          <cell r="D466" t="str">
            <v>Donor</v>
          </cell>
          <cell r="H466" t="str">
            <v>Iran</v>
          </cell>
          <cell r="I466" t="str">
            <v>Recipient</v>
          </cell>
          <cell r="M466" t="str">
            <v>G3, B3</v>
          </cell>
          <cell r="P466" t="str">
            <v>Treaty on the Basis for Mutual Relations and the Principles of Co-operation (Article 6 includes reference to cooperation related to peaceful use of atomic energy and the construction of nuclear power stations.)</v>
          </cell>
          <cell r="R466">
            <v>2001</v>
          </cell>
        </row>
        <row r="467">
          <cell r="A467">
            <v>429</v>
          </cell>
          <cell r="C467" t="str">
            <v>Russia</v>
          </cell>
          <cell r="D467" t="str">
            <v>Donor</v>
          </cell>
          <cell r="H467" t="str">
            <v>Iran</v>
          </cell>
          <cell r="I467" t="str">
            <v>Recipient</v>
          </cell>
          <cell r="M467" t="str">
            <v>G3</v>
          </cell>
          <cell r="P467" t="str">
            <v>Memorandum of Understanding to Expand Economic, Commercial, Scientific and Technical Co-operation. (includes development of nuclear power for peaceful purposes)</v>
          </cell>
          <cell r="R467">
            <v>2003</v>
          </cell>
        </row>
        <row r="468">
          <cell r="A468">
            <v>430</v>
          </cell>
          <cell r="C468" t="str">
            <v>UK</v>
          </cell>
          <cell r="D468" t="str">
            <v>Partner</v>
          </cell>
          <cell r="H468" t="str">
            <v>Ireland</v>
          </cell>
          <cell r="I468" t="str">
            <v>Partner</v>
          </cell>
          <cell r="M468" t="str">
            <v>A1, E4</v>
          </cell>
          <cell r="P468" t="str">
            <v>Agreement on the Early Notification of a Nuclear Accident or Incident of Radiological Significance and the Exchange of Information concerning the Operation and Management of Nuclear Facilities or Activities</v>
          </cell>
          <cell r="R468">
            <v>2004</v>
          </cell>
        </row>
        <row r="469">
          <cell r="A469">
            <v>431</v>
          </cell>
          <cell r="C469" t="str">
            <v>Japan</v>
          </cell>
          <cell r="D469" t="str">
            <v>Partner</v>
          </cell>
          <cell r="G469" t="str">
            <v>Agency for Natural Resources and energy</v>
          </cell>
          <cell r="H469" t="str">
            <v>U.S.</v>
          </cell>
          <cell r="I469" t="str">
            <v>Partner</v>
          </cell>
          <cell r="L469" t="str">
            <v>Department of Energy</v>
          </cell>
          <cell r="M469" t="str">
            <v>E3</v>
          </cell>
          <cell r="P469" t="str">
            <v>Implementing Arrangement concerning Co-operation in the Joint Nuclear Energy Research Initiative</v>
          </cell>
          <cell r="R469">
            <v>2004</v>
          </cell>
        </row>
        <row r="470">
          <cell r="A470">
            <v>432</v>
          </cell>
          <cell r="C470" t="str">
            <v>Japan</v>
          </cell>
          <cell r="D470" t="str">
            <v>Partner</v>
          </cell>
          <cell r="G470" t="str">
            <v>Ministry of Education, Culture and Sports, Science and Technology</v>
          </cell>
          <cell r="H470" t="str">
            <v>U.S.</v>
          </cell>
          <cell r="I470" t="str">
            <v>Partner</v>
          </cell>
          <cell r="L470" t="str">
            <v>Department of Energy</v>
          </cell>
          <cell r="M470" t="str">
            <v>E3</v>
          </cell>
          <cell r="P470" t="str">
            <v>Implementing Arrangement concerning Co-operation in the Field of Research and Development of Innovative Nuclear Engineering Technologies</v>
          </cell>
          <cell r="R470">
            <v>2005</v>
          </cell>
        </row>
        <row r="471">
          <cell r="A471">
            <v>433</v>
          </cell>
          <cell r="C471" t="str">
            <v>Japan</v>
          </cell>
          <cell r="D471" t="str">
            <v>Partner</v>
          </cell>
          <cell r="G471" t="str">
            <v>Japan Atomic Energy Agency</v>
          </cell>
          <cell r="H471" t="str">
            <v>U.S.</v>
          </cell>
          <cell r="I471" t="str">
            <v>Partner</v>
          </cell>
          <cell r="L471" t="str">
            <v>National Nuclear Security Administration</v>
          </cell>
          <cell r="M471" t="str">
            <v>A1, A2</v>
          </cell>
          <cell r="P471" t="str">
            <v>Agreement for Co-operation in Research and development concerning Nuclear Material Control and Accounting Measures for Safeguards and Nonproliferation</v>
          </cell>
          <cell r="R471">
            <v>2006</v>
          </cell>
        </row>
        <row r="472">
          <cell r="A472">
            <v>434</v>
          </cell>
          <cell r="C472" t="str">
            <v>Japan</v>
          </cell>
          <cell r="D472" t="str">
            <v>Partner</v>
          </cell>
          <cell r="G472" t="str">
            <v>Japan Atomic Energy Agency</v>
          </cell>
          <cell r="H472" t="str">
            <v>U.S.</v>
          </cell>
          <cell r="I472" t="str">
            <v>Partner</v>
          </cell>
          <cell r="L472" t="str">
            <v>Department of Energy</v>
          </cell>
          <cell r="M472" t="str">
            <v>E3</v>
          </cell>
          <cell r="P472" t="str">
            <v>Agreement for Co-operation in Research and development in Nuclear Science and Energy</v>
          </cell>
          <cell r="R472">
            <v>2007</v>
          </cell>
        </row>
        <row r="473">
          <cell r="A473">
            <v>435</v>
          </cell>
          <cell r="C473" t="str">
            <v>Korea</v>
          </cell>
          <cell r="D473" t="str">
            <v>Partner</v>
          </cell>
          <cell r="G473" t="str">
            <v>Ministry of Science and Technology</v>
          </cell>
          <cell r="H473" t="str">
            <v>U.S.</v>
          </cell>
          <cell r="I473" t="str">
            <v>Partner</v>
          </cell>
          <cell r="L473" t="str">
            <v>Department of Energy</v>
          </cell>
          <cell r="M473" t="str">
            <v>E3</v>
          </cell>
          <cell r="P473" t="str">
            <v>Agreement on the Nuclear Energy Research Initiative</v>
          </cell>
          <cell r="R473">
            <v>2001</v>
          </cell>
        </row>
        <row r="474">
          <cell r="A474">
            <v>436</v>
          </cell>
          <cell r="C474" t="str">
            <v>Latvia</v>
          </cell>
          <cell r="D474" t="str">
            <v>Partner</v>
          </cell>
          <cell r="H474" t="str">
            <v>Sweden</v>
          </cell>
          <cell r="I474" t="str">
            <v>Partner</v>
          </cell>
          <cell r="M474" t="str">
            <v>A1</v>
          </cell>
          <cell r="P474" t="str">
            <v>Agreement on Collaboration within the Field of Emergency, Prevention, Preparedness and Response.</v>
          </cell>
          <cell r="R474">
            <v>2002</v>
          </cell>
        </row>
        <row r="475">
          <cell r="A475">
            <v>437</v>
          </cell>
          <cell r="C475" t="str">
            <v>U.S.</v>
          </cell>
          <cell r="D475" t="str">
            <v>Partner</v>
          </cell>
          <cell r="G475" t="str">
            <v>Department of Energy</v>
          </cell>
          <cell r="H475" t="str">
            <v>Uzbekistan</v>
          </cell>
          <cell r="I475" t="str">
            <v>Partner</v>
          </cell>
          <cell r="L475" t="str">
            <v>Ministry of Foreign Affairs</v>
          </cell>
          <cell r="M475" t="str">
            <v>A2</v>
          </cell>
          <cell r="P475" t="str">
            <v>Agreement Concerning Co-operation in the Area of Prevention of Proliferation of Nuclear Materials and Technologies</v>
          </cell>
          <cell r="R475">
            <v>2002</v>
          </cell>
        </row>
        <row r="476">
          <cell r="A476">
            <v>438</v>
          </cell>
          <cell r="C476" t="str">
            <v>China</v>
          </cell>
          <cell r="D476" t="str">
            <v>Donor</v>
          </cell>
          <cell r="H476" t="str">
            <v>Algeria</v>
          </cell>
          <cell r="I476" t="str">
            <v>Recipient</v>
          </cell>
          <cell r="M476" t="str">
            <v>J, G1</v>
          </cell>
          <cell r="P476" t="str">
            <v xml:space="preserve">Memorandum of Understanding Development of Peaceful Nuclear Energy </v>
          </cell>
          <cell r="R476">
            <v>2008</v>
          </cell>
        </row>
        <row r="477">
          <cell r="A477">
            <v>439</v>
          </cell>
          <cell r="C477" t="str">
            <v>China</v>
          </cell>
          <cell r="D477" t="str">
            <v>Donor</v>
          </cell>
          <cell r="H477" t="str">
            <v>Algeria</v>
          </cell>
          <cell r="I477" t="str">
            <v>Recipient</v>
          </cell>
          <cell r="M477" t="str">
            <v>E1</v>
          </cell>
          <cell r="P477" t="str">
            <v>Agreement on Training, Research and Human Resources</v>
          </cell>
          <cell r="R477">
            <v>2008</v>
          </cell>
        </row>
        <row r="478">
          <cell r="A478" t="str">
            <v>440A</v>
          </cell>
          <cell r="C478" t="str">
            <v>France</v>
          </cell>
          <cell r="D478" t="str">
            <v>Donor</v>
          </cell>
          <cell r="H478" t="str">
            <v>Algeria</v>
          </cell>
          <cell r="I478" t="str">
            <v>Recipient</v>
          </cell>
          <cell r="M478" t="str">
            <v>E3, E2, E1, B5</v>
          </cell>
          <cell r="P478" t="str">
            <v>Agreement on the Use and Development of Nuclear Energy for Peaceful Purposes: This includes fundatmental research, technology transfer, training, electricity production, and prospecting for and exploitation of uranium.</v>
          </cell>
          <cell r="R478">
            <v>2007</v>
          </cell>
        </row>
        <row r="479">
          <cell r="A479" t="str">
            <v>440B</v>
          </cell>
          <cell r="C479" t="str">
            <v>Algeria</v>
          </cell>
          <cell r="D479" t="str">
            <v>Donor</v>
          </cell>
          <cell r="H479" t="str">
            <v>France</v>
          </cell>
          <cell r="I479" t="str">
            <v>Recipient</v>
          </cell>
          <cell r="M479" t="str">
            <v>K1</v>
          </cell>
          <cell r="P479" t="str">
            <v>Agreement on the Use and Development of Nuclear Energy for Peaceful Purposes: This includes fundatmental research, technology transfer, training, electricity production, and prospecting for and exploitation of uranium.</v>
          </cell>
          <cell r="R479">
            <v>2007</v>
          </cell>
        </row>
        <row r="480">
          <cell r="A480">
            <v>441</v>
          </cell>
          <cell r="C480" t="str">
            <v>Russia</v>
          </cell>
          <cell r="D480" t="str">
            <v>Donor</v>
          </cell>
          <cell r="H480" t="str">
            <v>Algeria</v>
          </cell>
          <cell r="I480" t="str">
            <v>Recipient</v>
          </cell>
          <cell r="M480" t="str">
            <v>G1, E4</v>
          </cell>
          <cell r="P480" t="str">
            <v>Memorandum on Energy Engineering Co-operation: This seems to focus on energy engineering, including nuclear more generally</v>
          </cell>
          <cell r="R480">
            <v>2007</v>
          </cell>
        </row>
        <row r="481">
          <cell r="A481">
            <v>442</v>
          </cell>
          <cell r="C481" t="str">
            <v>U.S.</v>
          </cell>
          <cell r="D481" t="str">
            <v>Donor</v>
          </cell>
          <cell r="H481" t="str">
            <v>Algeria</v>
          </cell>
          <cell r="I481" t="str">
            <v>Recipient</v>
          </cell>
          <cell r="M481" t="str">
            <v>E3</v>
          </cell>
          <cell r="P481" t="str">
            <v>Nuclear Co-operation Agreement</v>
          </cell>
          <cell r="R481">
            <v>2007</v>
          </cell>
        </row>
        <row r="482">
          <cell r="A482">
            <v>443</v>
          </cell>
          <cell r="C482" t="str">
            <v>Algeria</v>
          </cell>
          <cell r="D482" t="str">
            <v>Partner</v>
          </cell>
          <cell r="H482" t="str">
            <v>U.S.</v>
          </cell>
          <cell r="I482" t="str">
            <v>Partner</v>
          </cell>
          <cell r="M482" t="str">
            <v>E3</v>
          </cell>
          <cell r="P482" t="str">
            <v>Sister Laboratory Agreement</v>
          </cell>
          <cell r="R482">
            <v>2007</v>
          </cell>
        </row>
        <row r="483">
          <cell r="A483">
            <v>444</v>
          </cell>
          <cell r="C483" t="str">
            <v>Argentina</v>
          </cell>
          <cell r="D483" t="str">
            <v>Partner</v>
          </cell>
          <cell r="H483" t="str">
            <v>Australia</v>
          </cell>
          <cell r="I483" t="str">
            <v>Partner</v>
          </cell>
          <cell r="M483" t="str">
            <v>A2</v>
          </cell>
          <cell r="P483" t="str">
            <v>Bilateral Safeguards Agreement</v>
          </cell>
          <cell r="R483">
            <v>2005</v>
          </cell>
        </row>
        <row r="484">
          <cell r="A484">
            <v>445</v>
          </cell>
          <cell r="C484" t="str">
            <v>Argentina</v>
          </cell>
          <cell r="D484" t="str">
            <v>Partner</v>
          </cell>
          <cell r="G484" t="str">
            <v>Comision Nacional de Energia Atomica</v>
          </cell>
          <cell r="H484" t="str">
            <v>Australia</v>
          </cell>
          <cell r="I484" t="str">
            <v>Partner</v>
          </cell>
          <cell r="L484" t="str">
            <v>Australian Nuclear Science and Technology Organization</v>
          </cell>
          <cell r="M484" t="str">
            <v>G3, E4</v>
          </cell>
          <cell r="P484" t="str">
            <v>Convention on Technical Cooperation</v>
          </cell>
          <cell r="R484">
            <v>2007</v>
          </cell>
        </row>
        <row r="485">
          <cell r="A485">
            <v>446</v>
          </cell>
          <cell r="C485" t="str">
            <v>Argentina</v>
          </cell>
          <cell r="D485" t="str">
            <v>Partner</v>
          </cell>
          <cell r="H485" t="str">
            <v>Brasil</v>
          </cell>
          <cell r="I485" t="str">
            <v>Partner</v>
          </cell>
          <cell r="M485" t="str">
            <v>E4, E6</v>
          </cell>
          <cell r="P485" t="str">
            <v>Agreement on Reactor Development</v>
          </cell>
          <cell r="R485">
            <v>2007</v>
          </cell>
        </row>
        <row r="486">
          <cell r="A486">
            <v>447</v>
          </cell>
          <cell r="C486" t="str">
            <v>Argentina</v>
          </cell>
          <cell r="D486" t="str">
            <v>Partner</v>
          </cell>
          <cell r="H486" t="str">
            <v>France</v>
          </cell>
          <cell r="I486" t="str">
            <v>Partner</v>
          </cell>
          <cell r="M486" t="str">
            <v>E4, A1</v>
          </cell>
          <cell r="P486" t="str">
            <v>Agreement on Exchange of Technical Information and Co-operation in Nuclear Safety and Radiation Protection</v>
          </cell>
          <cell r="R486">
            <v>2004</v>
          </cell>
        </row>
        <row r="487">
          <cell r="A487">
            <v>448</v>
          </cell>
          <cell r="C487" t="str">
            <v>Germany</v>
          </cell>
          <cell r="D487" t="str">
            <v>Donor</v>
          </cell>
          <cell r="G487" t="str">
            <v>Gesellschaft fur Anlagen Reaktorsicherheit mbH</v>
          </cell>
          <cell r="H487" t="str">
            <v>Argentina</v>
          </cell>
          <cell r="I487" t="str">
            <v>Recipient</v>
          </cell>
          <cell r="L487" t="str">
            <v>Autoridad Regulatoria Nuclear</v>
          </cell>
          <cell r="M487" t="str">
            <v>I1, G3</v>
          </cell>
          <cell r="P487" t="str">
            <v>Arrangement for Consultancy Work and Services for Licensing of Atucha II</v>
          </cell>
          <cell r="R487">
            <v>2005</v>
          </cell>
        </row>
        <row r="488">
          <cell r="A488">
            <v>449</v>
          </cell>
          <cell r="C488" t="str">
            <v>Russia</v>
          </cell>
          <cell r="D488" t="str">
            <v>Donor</v>
          </cell>
          <cell r="G488" t="str">
            <v>Ministry of Nuclear Energy</v>
          </cell>
          <cell r="H488" t="str">
            <v>Argentina</v>
          </cell>
          <cell r="I488" t="str">
            <v>Recipient</v>
          </cell>
          <cell r="L488" t="str">
            <v>Comision Nacional de Energia Atomica</v>
          </cell>
          <cell r="M488" t="str">
            <v>J, G3</v>
          </cell>
          <cell r="P488" t="str">
            <v>Programme for Cooperation for 2001-2003</v>
          </cell>
          <cell r="R488">
            <v>2001</v>
          </cell>
        </row>
        <row r="489">
          <cell r="A489">
            <v>450</v>
          </cell>
          <cell r="C489" t="str">
            <v>Argentina</v>
          </cell>
          <cell r="D489" t="str">
            <v>Partner</v>
          </cell>
          <cell r="H489" t="str">
            <v>U.S.</v>
          </cell>
          <cell r="I489" t="str">
            <v>Partner</v>
          </cell>
          <cell r="M489" t="str">
            <v>A1, E3</v>
          </cell>
          <cell r="P489" t="str">
            <v>Implementing Agreement Relating to Participation in the US Nuclear Regulatory Commission Program of Severe Accident Research</v>
          </cell>
          <cell r="R489">
            <v>2008</v>
          </cell>
        </row>
        <row r="490">
          <cell r="A490">
            <v>451</v>
          </cell>
          <cell r="C490" t="str">
            <v>Argentina</v>
          </cell>
          <cell r="D490" t="str">
            <v>Partner</v>
          </cell>
          <cell r="H490" t="str">
            <v>U.S.</v>
          </cell>
          <cell r="I490" t="str">
            <v>Partner</v>
          </cell>
          <cell r="M490" t="str">
            <v>A1, E3</v>
          </cell>
          <cell r="P490" t="str">
            <v>Agreement on Co-operative Thermal-Hydraulic Code Applications and Maintenance Research and Severe Accident Research</v>
          </cell>
          <cell r="R490">
            <v>2004</v>
          </cell>
        </row>
        <row r="491">
          <cell r="A491">
            <v>452</v>
          </cell>
          <cell r="C491" t="str">
            <v>Argentina</v>
          </cell>
          <cell r="D491" t="str">
            <v>Donor</v>
          </cell>
          <cell r="G491" t="str">
            <v>Nuclear Regulatory Authority</v>
          </cell>
          <cell r="H491" t="str">
            <v>Uruguay</v>
          </cell>
          <cell r="I491" t="str">
            <v>Recipient</v>
          </cell>
          <cell r="L491" t="str">
            <v>Ministry of Industry, Energy and Mines</v>
          </cell>
          <cell r="M491" t="str">
            <v>E4</v>
          </cell>
          <cell r="P491" t="str">
            <v>Technical Assistance Agreement</v>
          </cell>
          <cell r="R491">
            <v>2002</v>
          </cell>
        </row>
        <row r="492">
          <cell r="A492">
            <v>453</v>
          </cell>
          <cell r="C492" t="str">
            <v>Armenia</v>
          </cell>
          <cell r="D492" t="str">
            <v>Donor</v>
          </cell>
          <cell r="H492" t="str">
            <v>Russia</v>
          </cell>
          <cell r="I492" t="str">
            <v>Recipient</v>
          </cell>
          <cell r="M492" t="str">
            <v>K1, G3</v>
          </cell>
          <cell r="P492" t="str">
            <v>Protocol of Intentions for the Exploration and Processing of Uranium Ore</v>
          </cell>
          <cell r="R492">
            <v>2007</v>
          </cell>
        </row>
        <row r="493">
          <cell r="A493">
            <v>454</v>
          </cell>
          <cell r="C493" t="str">
            <v>Armenia</v>
          </cell>
          <cell r="D493" t="str">
            <v>Donor</v>
          </cell>
          <cell r="H493" t="str">
            <v>Russia</v>
          </cell>
          <cell r="I493" t="str">
            <v>Recipient</v>
          </cell>
          <cell r="M493" t="str">
            <v>K1, G3</v>
          </cell>
          <cell r="P493" t="str">
            <v>Memorandum of Co-operation in Geological Prospecting and Development of Uranium in Armenia</v>
          </cell>
          <cell r="R493">
            <v>2008</v>
          </cell>
        </row>
        <row r="494">
          <cell r="A494">
            <v>455</v>
          </cell>
          <cell r="C494" t="str">
            <v>Armenia</v>
          </cell>
          <cell r="D494" t="str">
            <v>Donor</v>
          </cell>
          <cell r="H494" t="str">
            <v>Russia</v>
          </cell>
          <cell r="I494" t="str">
            <v>Recipient</v>
          </cell>
          <cell r="M494" t="str">
            <v>K1</v>
          </cell>
          <cell r="P494" t="str">
            <v>Agreement on Establishment of a Joint Enterprise for Uranium Exploration</v>
          </cell>
          <cell r="R494">
            <v>2008</v>
          </cell>
        </row>
        <row r="495">
          <cell r="A495">
            <v>456</v>
          </cell>
          <cell r="C495" t="str">
            <v>Armenia</v>
          </cell>
          <cell r="D495" t="str">
            <v>Partner</v>
          </cell>
          <cell r="H495" t="str">
            <v>U.S.</v>
          </cell>
          <cell r="I495" t="str">
            <v>Partner</v>
          </cell>
          <cell r="M495" t="str">
            <v>A1, G3</v>
          </cell>
          <cell r="P495" t="str">
            <v>Joint Statement on Co-operation between Nuclear Safety Centers</v>
          </cell>
          <cell r="R495">
            <v>2001</v>
          </cell>
        </row>
        <row r="496">
          <cell r="A496">
            <v>457</v>
          </cell>
          <cell r="C496" t="str">
            <v>Armenia</v>
          </cell>
          <cell r="D496" t="str">
            <v>Partner</v>
          </cell>
          <cell r="H496" t="str">
            <v>U.S.</v>
          </cell>
          <cell r="I496" t="str">
            <v>Partner</v>
          </cell>
          <cell r="M496" t="str">
            <v>A1, E3</v>
          </cell>
          <cell r="P496" t="str">
            <v>Agreement on Co-operative Thermal-Hydraulic Code Applications and Maintenance Research and Severe Accident Research</v>
          </cell>
          <cell r="R496">
            <v>2004</v>
          </cell>
        </row>
        <row r="497">
          <cell r="A497">
            <v>458</v>
          </cell>
          <cell r="C497" t="str">
            <v>Armenia</v>
          </cell>
          <cell r="D497" t="str">
            <v>Partner</v>
          </cell>
          <cell r="H497" t="str">
            <v>U.S.</v>
          </cell>
          <cell r="I497" t="str">
            <v>Partner</v>
          </cell>
          <cell r="M497" t="str">
            <v>A1, E4</v>
          </cell>
          <cell r="P497" t="str">
            <v>Agreement for the Exchange of Technical Information and Co-operation in Nuclear Safety Matters</v>
          </cell>
          <cell r="R497">
            <v>2007</v>
          </cell>
        </row>
        <row r="498">
          <cell r="A498">
            <v>459</v>
          </cell>
          <cell r="C498" t="str">
            <v>U.S.</v>
          </cell>
          <cell r="D498" t="str">
            <v>Donor</v>
          </cell>
          <cell r="H498" t="str">
            <v>Armenia</v>
          </cell>
          <cell r="I498" t="str">
            <v>Recipient</v>
          </cell>
          <cell r="M498" t="str">
            <v>I2</v>
          </cell>
          <cell r="P498" t="str">
            <v>Assistance in Feasibility Study</v>
          </cell>
          <cell r="R498">
            <v>2007</v>
          </cell>
        </row>
        <row r="499">
          <cell r="A499" t="str">
            <v>460A</v>
          </cell>
          <cell r="C499" t="str">
            <v>Japan</v>
          </cell>
          <cell r="D499" t="str">
            <v>Donor</v>
          </cell>
          <cell r="H499" t="str">
            <v>Australia</v>
          </cell>
          <cell r="I499" t="str">
            <v>Recipient</v>
          </cell>
          <cell r="M499" t="str">
            <v>C3, G3, E2</v>
          </cell>
          <cell r="P499" t="str">
            <v>Statement on Enhancement of Co-operation on Climate Change and Energy Security. Reference to peaceful nuclear technology: Japan will provide reactor technology and expertise and will get stable supplies of Australian uranium</v>
          </cell>
          <cell r="R499">
            <v>2007</v>
          </cell>
        </row>
        <row r="500">
          <cell r="A500" t="str">
            <v>460B</v>
          </cell>
          <cell r="C500" t="str">
            <v>Australia</v>
          </cell>
          <cell r="D500" t="str">
            <v>Donor</v>
          </cell>
          <cell r="H500" t="str">
            <v>Japan</v>
          </cell>
          <cell r="I500" t="str">
            <v>Recipient</v>
          </cell>
          <cell r="M500" t="str">
            <v>K2, G3</v>
          </cell>
          <cell r="P500" t="str">
            <v>Statement on Enhancement of Co-operation on Climate Change and Energy Security. Reference to peaceful nuclear technology: Japan will provide reactor technology and expertise and will get stable supplies of Australian uranium</v>
          </cell>
          <cell r="R500">
            <v>2007</v>
          </cell>
        </row>
        <row r="501">
          <cell r="A501">
            <v>461</v>
          </cell>
          <cell r="C501" t="str">
            <v>Australia</v>
          </cell>
          <cell r="D501" t="str">
            <v>Partner</v>
          </cell>
          <cell r="H501" t="str">
            <v>U.S.</v>
          </cell>
          <cell r="I501" t="str">
            <v>Partner</v>
          </cell>
          <cell r="M501" t="str">
            <v>E4, G3</v>
          </cell>
          <cell r="P501" t="str">
            <v>Memorandum of Understanding for Co-operation and the Exchange of Unclassified Information in Nuclear Regulatory Affairs</v>
          </cell>
          <cell r="R501">
            <v>2003</v>
          </cell>
        </row>
        <row r="502">
          <cell r="A502">
            <v>462</v>
          </cell>
          <cell r="C502" t="str">
            <v>Austria</v>
          </cell>
          <cell r="D502" t="str">
            <v>Partner</v>
          </cell>
          <cell r="H502" t="str">
            <v>Czech Republic</v>
          </cell>
          <cell r="I502" t="str">
            <v>Partner</v>
          </cell>
          <cell r="M502" t="str">
            <v>A1</v>
          </cell>
          <cell r="P502" t="str">
            <v>Agreement on the Temelin Nuclear Power Plant: Concerns monitoring and safety measures at the Temelin facility</v>
          </cell>
          <cell r="R502">
            <v>2000</v>
          </cell>
        </row>
        <row r="503">
          <cell r="A503">
            <v>463</v>
          </cell>
          <cell r="C503" t="str">
            <v>Belarus</v>
          </cell>
          <cell r="D503" t="str">
            <v>Partner</v>
          </cell>
          <cell r="H503" t="str">
            <v>Ukraine</v>
          </cell>
          <cell r="I503" t="str">
            <v>Partner</v>
          </cell>
          <cell r="M503" t="str">
            <v>A1</v>
          </cell>
          <cell r="P503" t="str">
            <v>Nuclear Safety Agreement</v>
          </cell>
          <cell r="R503">
            <v>2001</v>
          </cell>
        </row>
        <row r="504">
          <cell r="A504">
            <v>464</v>
          </cell>
          <cell r="C504" t="str">
            <v>Belarus</v>
          </cell>
          <cell r="D504" t="str">
            <v>Partner</v>
          </cell>
          <cell r="H504" t="str">
            <v>Ukraine</v>
          </cell>
          <cell r="I504" t="str">
            <v>Partner</v>
          </cell>
          <cell r="M504" t="str">
            <v>A1</v>
          </cell>
          <cell r="P504" t="str">
            <v>Design Documentation Agreement</v>
          </cell>
          <cell r="R504">
            <v>2008</v>
          </cell>
        </row>
        <row r="505">
          <cell r="A505">
            <v>465</v>
          </cell>
          <cell r="C505" t="str">
            <v>Belgium</v>
          </cell>
          <cell r="D505" t="str">
            <v>Partner</v>
          </cell>
          <cell r="H505" t="str">
            <v>China</v>
          </cell>
          <cell r="I505" t="str">
            <v>Partner</v>
          </cell>
          <cell r="M505" t="str">
            <v>J</v>
          </cell>
          <cell r="P505" t="str">
            <v>Nuclear Co-operation Agreement</v>
          </cell>
          <cell r="R505">
            <v>2006</v>
          </cell>
        </row>
        <row r="506">
          <cell r="A506">
            <v>466</v>
          </cell>
          <cell r="C506" t="str">
            <v>Belgium</v>
          </cell>
          <cell r="D506" t="str">
            <v>Partner</v>
          </cell>
          <cell r="H506" t="str">
            <v>Germany</v>
          </cell>
          <cell r="I506" t="str">
            <v>Partner</v>
          </cell>
          <cell r="M506" t="str">
            <v>J</v>
          </cell>
          <cell r="P506" t="str">
            <v>Nuclear Co-operation Agreement</v>
          </cell>
          <cell r="R506">
            <v>2004</v>
          </cell>
        </row>
        <row r="507">
          <cell r="A507">
            <v>467</v>
          </cell>
          <cell r="C507" t="str">
            <v>Belgium</v>
          </cell>
          <cell r="D507" t="str">
            <v>Partner</v>
          </cell>
          <cell r="H507" t="str">
            <v>Luxembourg</v>
          </cell>
          <cell r="I507" t="str">
            <v>Partner</v>
          </cell>
          <cell r="M507" t="str">
            <v>A1, E4</v>
          </cell>
          <cell r="P507" t="str">
            <v>Agreement Relating to Information Exchange in the Event of an Incident or Accident</v>
          </cell>
          <cell r="R507">
            <v>2004</v>
          </cell>
        </row>
        <row r="508">
          <cell r="A508">
            <v>468</v>
          </cell>
          <cell r="C508" t="str">
            <v>Russia</v>
          </cell>
          <cell r="D508" t="str">
            <v>Donor</v>
          </cell>
          <cell r="G508" t="str">
            <v>Atomic Energy Ministry</v>
          </cell>
          <cell r="H508" t="str">
            <v>Belgium</v>
          </cell>
          <cell r="I508" t="str">
            <v>Recipient</v>
          </cell>
          <cell r="L508" t="str">
            <v>Internal Affairs Ministry</v>
          </cell>
          <cell r="M508" t="str">
            <v>A1, F1, F2, G1, D3</v>
          </cell>
          <cell r="P508" t="str">
            <v>Memorandum of Co-operation in the Sphere of the Peaceful Use of Nuclear Energy. This includes nuclear saftey, waste, decommissioning, and the use of weapons-grade nuclear materials for peaceful purposes.</v>
          </cell>
          <cell r="R508">
            <v>2001</v>
          </cell>
        </row>
        <row r="509">
          <cell r="A509">
            <v>469</v>
          </cell>
          <cell r="C509" t="str">
            <v>Belgium</v>
          </cell>
          <cell r="D509" t="str">
            <v>Partner</v>
          </cell>
          <cell r="H509" t="str">
            <v>U.S.</v>
          </cell>
          <cell r="I509" t="str">
            <v>Partner</v>
          </cell>
          <cell r="M509" t="str">
            <v>A1, E4, G1</v>
          </cell>
          <cell r="P509" t="str">
            <v>Arrangement for the Exchange of Technical Information and Co-operation in Nuclear Safety Matters</v>
          </cell>
          <cell r="R509">
            <v>2005</v>
          </cell>
        </row>
        <row r="510">
          <cell r="A510">
            <v>470</v>
          </cell>
          <cell r="C510" t="str">
            <v>Bosnia and Herzegovina</v>
          </cell>
          <cell r="D510" t="str">
            <v>Partner</v>
          </cell>
          <cell r="H510" t="str">
            <v>Macedonia</v>
          </cell>
          <cell r="I510" t="str">
            <v>Partner</v>
          </cell>
          <cell r="M510" t="str">
            <v>A1</v>
          </cell>
          <cell r="P510" t="str">
            <v>Agreement on Co-operation in Case of Natural or Other Disasters (including nuclear disasters). Note that this Cooperation agreement invovled "Bosnia". It was re-coded as Bosnia and Herzogovinia to be consistent with the rest of the dataset.</v>
          </cell>
          <cell r="R510">
            <v>2008</v>
          </cell>
        </row>
        <row r="511">
          <cell r="A511">
            <v>471</v>
          </cell>
          <cell r="C511" t="str">
            <v>Brasil</v>
          </cell>
          <cell r="D511" t="str">
            <v>Partner</v>
          </cell>
          <cell r="H511" t="str">
            <v>China</v>
          </cell>
          <cell r="I511" t="str">
            <v>Partner</v>
          </cell>
          <cell r="M511" t="str">
            <v>J</v>
          </cell>
          <cell r="P511" t="str">
            <v>Nucler Co-operation Agreement</v>
          </cell>
          <cell r="R511">
            <v>2004</v>
          </cell>
        </row>
        <row r="512">
          <cell r="A512">
            <v>472</v>
          </cell>
          <cell r="C512" t="str">
            <v>Brasil</v>
          </cell>
          <cell r="D512" t="str">
            <v>Partner</v>
          </cell>
          <cell r="H512" t="str">
            <v>Korea</v>
          </cell>
          <cell r="I512" t="str">
            <v>Partner</v>
          </cell>
          <cell r="M512" t="str">
            <v>J</v>
          </cell>
          <cell r="P512" t="str">
            <v>Agreement on Co-operation (nuclear power included)</v>
          </cell>
          <cell r="R512">
            <v>2001</v>
          </cell>
        </row>
        <row r="513">
          <cell r="A513">
            <v>473</v>
          </cell>
          <cell r="C513" t="str">
            <v>Brasil</v>
          </cell>
          <cell r="D513" t="str">
            <v>Partner</v>
          </cell>
          <cell r="G513" t="str">
            <v>Comissao Nacional de Energia Nuclear</v>
          </cell>
          <cell r="H513" t="str">
            <v>Russia</v>
          </cell>
          <cell r="I513" t="str">
            <v>Partner</v>
          </cell>
          <cell r="L513" t="str">
            <v>Atomic Energy Ministry</v>
          </cell>
          <cell r="M513" t="str">
            <v>J, G3</v>
          </cell>
          <cell r="P513" t="str">
            <v>Co-operation in the Peaceful Use of Atomic Energy</v>
          </cell>
          <cell r="R513">
            <v>2001</v>
          </cell>
        </row>
        <row r="514">
          <cell r="A514">
            <v>474</v>
          </cell>
          <cell r="C514" t="str">
            <v>Canada</v>
          </cell>
          <cell r="D514" t="str">
            <v>Partner</v>
          </cell>
          <cell r="G514" t="str">
            <v>Candian Nuclear Safety Commission</v>
          </cell>
          <cell r="H514" t="str">
            <v>Romania</v>
          </cell>
          <cell r="I514" t="str">
            <v>Partner</v>
          </cell>
          <cell r="L514" t="str">
            <v>National Commission for the Control of Nuclear Activities</v>
          </cell>
          <cell r="M514" t="str">
            <v>A1</v>
          </cell>
          <cell r="P514" t="str">
            <v>Co-operation and Exchange of Information in Nuclear Regulatory Affairs</v>
          </cell>
          <cell r="R514">
            <v>2003</v>
          </cell>
        </row>
        <row r="515">
          <cell r="A515">
            <v>475</v>
          </cell>
          <cell r="C515" t="str">
            <v>Canada</v>
          </cell>
          <cell r="D515" t="str">
            <v>Donor</v>
          </cell>
          <cell r="G515" t="str">
            <v>Canadian Nuclear Safety Commission</v>
          </cell>
          <cell r="H515" t="str">
            <v>Russia</v>
          </cell>
          <cell r="I515" t="str">
            <v>Recipient</v>
          </cell>
          <cell r="M515" t="str">
            <v>K2, G3</v>
          </cell>
          <cell r="P515" t="str">
            <v>Administrative Arrangement regarding Canadian Transfers of Uranium to Russia</v>
          </cell>
          <cell r="R515">
            <v>2004</v>
          </cell>
        </row>
        <row r="516">
          <cell r="A516">
            <v>476</v>
          </cell>
          <cell r="C516" t="str">
            <v>Canada</v>
          </cell>
          <cell r="D516" t="str">
            <v>Partner</v>
          </cell>
          <cell r="G516" t="str">
            <v>Atomic Energy of Canada Ltd.</v>
          </cell>
          <cell r="H516" t="str">
            <v>Russia</v>
          </cell>
          <cell r="I516" t="str">
            <v>Partner</v>
          </cell>
          <cell r="L516" t="str">
            <v>Rosatom</v>
          </cell>
          <cell r="M516" t="str">
            <v>G1, E4</v>
          </cell>
          <cell r="P516" t="str">
            <v>Memorandum of Understanding on Co-operation in the Field of Peaceful Uses of Nuclear Technologies</v>
          </cell>
          <cell r="R516">
            <v>2007</v>
          </cell>
        </row>
        <row r="517">
          <cell r="A517">
            <v>477</v>
          </cell>
          <cell r="C517" t="str">
            <v>Canada</v>
          </cell>
          <cell r="D517" t="str">
            <v>Partner</v>
          </cell>
          <cell r="H517" t="str">
            <v>U.S.</v>
          </cell>
          <cell r="I517" t="str">
            <v>Partner</v>
          </cell>
          <cell r="M517" t="str">
            <v>G3, I1, E4</v>
          </cell>
          <cell r="P517" t="str">
            <v>Administrative Arrangement for Co-operation and the Exchange of Information in Nuclear Regulatory Matters</v>
          </cell>
          <cell r="R517">
            <v>2002</v>
          </cell>
        </row>
        <row r="518">
          <cell r="A518">
            <v>478</v>
          </cell>
          <cell r="C518" t="str">
            <v>Canada</v>
          </cell>
          <cell r="D518" t="str">
            <v>Partner</v>
          </cell>
          <cell r="H518" t="str">
            <v>U.S.</v>
          </cell>
          <cell r="I518" t="str">
            <v>Partner</v>
          </cell>
          <cell r="M518" t="str">
            <v>A1, E3</v>
          </cell>
          <cell r="P518" t="str">
            <v>Agreement Relating to Participation in the US Nuclear Regulatory Commission Program of Severe Accident Research</v>
          </cell>
          <cell r="R518">
            <v>2004</v>
          </cell>
        </row>
        <row r="519">
          <cell r="A519">
            <v>479</v>
          </cell>
          <cell r="C519" t="str">
            <v>Canada</v>
          </cell>
          <cell r="D519" t="str">
            <v>Partner</v>
          </cell>
          <cell r="H519" t="str">
            <v>U.S.</v>
          </cell>
          <cell r="I519" t="str">
            <v>Partner</v>
          </cell>
          <cell r="M519" t="str">
            <v>I1, G3, E4</v>
          </cell>
          <cell r="P519" t="str">
            <v>Administrative Arrangement for Co-operation and the Exchange of Information in Nuclear Regulatory Matters</v>
          </cell>
          <cell r="R519">
            <v>2007</v>
          </cell>
        </row>
        <row r="520">
          <cell r="A520">
            <v>480</v>
          </cell>
          <cell r="C520" t="str">
            <v>China</v>
          </cell>
          <cell r="D520" t="str">
            <v>Donor</v>
          </cell>
          <cell r="H520" t="str">
            <v>Egypt</v>
          </cell>
          <cell r="I520" t="str">
            <v>Recipient</v>
          </cell>
          <cell r="M520" t="str">
            <v>J</v>
          </cell>
          <cell r="P520" t="str">
            <v>Agreement on Peaceful Nuclear Co-operation</v>
          </cell>
          <cell r="R520">
            <v>2001</v>
          </cell>
        </row>
        <row r="521">
          <cell r="A521">
            <v>481</v>
          </cell>
          <cell r="C521" t="str">
            <v>China</v>
          </cell>
          <cell r="D521" t="str">
            <v>Donor</v>
          </cell>
          <cell r="H521" t="str">
            <v>Egypt</v>
          </cell>
          <cell r="I521" t="str">
            <v>Recipient</v>
          </cell>
          <cell r="M521" t="str">
            <v>J</v>
          </cell>
          <cell r="P521" t="str">
            <v>Agreement on Co-operation in the Peaceful Use of Atomic Energy</v>
          </cell>
          <cell r="R521">
            <v>2002</v>
          </cell>
        </row>
        <row r="522">
          <cell r="A522" t="str">
            <v>482A</v>
          </cell>
          <cell r="C522" t="str">
            <v>China</v>
          </cell>
          <cell r="D522" t="str">
            <v>Donor</v>
          </cell>
          <cell r="H522" t="str">
            <v>Egypt</v>
          </cell>
          <cell r="I522" t="str">
            <v>Recipient</v>
          </cell>
          <cell r="M522" t="str">
            <v>D1</v>
          </cell>
          <cell r="P522" t="str">
            <v>Co-operation Agreement. Apparently concerns assistance in uranium mining and possible enrichment by China</v>
          </cell>
          <cell r="R522">
            <v>2003</v>
          </cell>
        </row>
        <row r="523">
          <cell r="A523" t="str">
            <v>482B</v>
          </cell>
          <cell r="C523" t="str">
            <v>Egypt</v>
          </cell>
          <cell r="D523" t="str">
            <v>Donor</v>
          </cell>
          <cell r="H523" t="str">
            <v>China</v>
          </cell>
          <cell r="I523" t="str">
            <v>Recipient</v>
          </cell>
          <cell r="M523" t="str">
            <v>K1</v>
          </cell>
          <cell r="P523" t="str">
            <v>Co-operation Agreement. Apparently concerns assistance in uranium mining and possible enrichment by China</v>
          </cell>
          <cell r="R523">
            <v>2003</v>
          </cell>
        </row>
        <row r="524">
          <cell r="A524">
            <v>483</v>
          </cell>
          <cell r="C524" t="str">
            <v>China</v>
          </cell>
          <cell r="D524" t="str">
            <v>Donor</v>
          </cell>
          <cell r="H524" t="str">
            <v>Egypt</v>
          </cell>
          <cell r="I524" t="str">
            <v>Recipient</v>
          </cell>
          <cell r="M524" t="str">
            <v>J</v>
          </cell>
          <cell r="P524" t="str">
            <v>Agreement on Co-operation in Peaceful Uses of Nuclear Energy</v>
          </cell>
          <cell r="R524">
            <v>2006</v>
          </cell>
        </row>
        <row r="525">
          <cell r="A525">
            <v>484</v>
          </cell>
          <cell r="C525" t="str">
            <v>China</v>
          </cell>
          <cell r="D525" t="str">
            <v>Partner</v>
          </cell>
          <cell r="H525" t="str">
            <v>European Union</v>
          </cell>
          <cell r="I525" t="str">
            <v>Partner</v>
          </cell>
          <cell r="L525" t="str">
            <v>Euratom</v>
          </cell>
          <cell r="M525" t="str">
            <v>E3</v>
          </cell>
          <cell r="P525" t="str">
            <v>Agreement on Research and Development Co-operation in Peaceful Uses of Nuclear Energy</v>
          </cell>
          <cell r="R525">
            <v>2004</v>
          </cell>
        </row>
        <row r="526">
          <cell r="A526">
            <v>485</v>
          </cell>
          <cell r="C526" t="str">
            <v>China</v>
          </cell>
          <cell r="D526" t="str">
            <v>Partner</v>
          </cell>
          <cell r="G526" t="str">
            <v>Institute of Plasma Physics</v>
          </cell>
          <cell r="H526" t="str">
            <v>Japan</v>
          </cell>
          <cell r="I526" t="str">
            <v>Partner</v>
          </cell>
          <cell r="L526" t="str">
            <v>Japan Atomic Energy Agency</v>
          </cell>
          <cell r="M526" t="str">
            <v>E3</v>
          </cell>
          <cell r="P526" t="str">
            <v>Agreement on Co-operation in Fusion Energy Research and Development</v>
          </cell>
          <cell r="R526">
            <v>2007</v>
          </cell>
        </row>
        <row r="527">
          <cell r="A527">
            <v>486</v>
          </cell>
          <cell r="C527" t="str">
            <v>Kazakhstan</v>
          </cell>
          <cell r="D527" t="str">
            <v>Donor</v>
          </cell>
          <cell r="G527" t="str">
            <v>Kazatomprom</v>
          </cell>
          <cell r="H527" t="str">
            <v>China</v>
          </cell>
          <cell r="I527" t="str">
            <v>Recipient</v>
          </cell>
          <cell r="L527" t="str">
            <v>China National Nuclear Corporation</v>
          </cell>
          <cell r="M527" t="str">
            <v>K1</v>
          </cell>
          <cell r="P527" t="str">
            <v>Strategic Partnership in the Uranium Industry</v>
          </cell>
          <cell r="R527">
            <v>2004</v>
          </cell>
        </row>
        <row r="528">
          <cell r="A528">
            <v>487</v>
          </cell>
          <cell r="C528" t="str">
            <v>Kazakhstan</v>
          </cell>
          <cell r="D528" t="str">
            <v>Donor</v>
          </cell>
          <cell r="G528" t="str">
            <v>Kazatomprom</v>
          </cell>
          <cell r="H528" t="str">
            <v>China</v>
          </cell>
          <cell r="I528" t="str">
            <v>Recipient</v>
          </cell>
          <cell r="L528" t="str">
            <v>China Guandong Nuclear Power Group</v>
          </cell>
          <cell r="M528" t="str">
            <v>D1, K1</v>
          </cell>
          <cell r="P528" t="str">
            <v>Agreement for Fuel Production</v>
          </cell>
          <cell r="R528">
            <v>2007</v>
          </cell>
        </row>
        <row r="529">
          <cell r="A529">
            <v>488</v>
          </cell>
          <cell r="C529" t="str">
            <v>Kazakhstan</v>
          </cell>
          <cell r="D529" t="str">
            <v>Donor</v>
          </cell>
          <cell r="H529" t="str">
            <v>China</v>
          </cell>
          <cell r="I529" t="str">
            <v>Recipient</v>
          </cell>
          <cell r="M529" t="str">
            <v>K1</v>
          </cell>
          <cell r="P529" t="str">
            <v>Agreement on Use of Uranium Resources</v>
          </cell>
          <cell r="R529">
            <v>2007</v>
          </cell>
        </row>
        <row r="530">
          <cell r="A530">
            <v>489</v>
          </cell>
          <cell r="C530" t="str">
            <v>China</v>
          </cell>
          <cell r="D530" t="str">
            <v>Partner</v>
          </cell>
          <cell r="H530" t="str">
            <v>Korea</v>
          </cell>
          <cell r="I530" t="str">
            <v>Partner</v>
          </cell>
          <cell r="M530" t="str">
            <v>E3</v>
          </cell>
          <cell r="P530" t="str">
            <v>Establishment of a Joint Nuclear Hybrid Research center at Chingua University</v>
          </cell>
          <cell r="R530">
            <v>2003</v>
          </cell>
        </row>
        <row r="531">
          <cell r="A531">
            <v>490</v>
          </cell>
          <cell r="C531" t="str">
            <v>Niger</v>
          </cell>
          <cell r="D531" t="str">
            <v>Donor</v>
          </cell>
          <cell r="H531" t="str">
            <v>China</v>
          </cell>
          <cell r="I531" t="str">
            <v>Recipient</v>
          </cell>
          <cell r="M531" t="str">
            <v>K1</v>
          </cell>
          <cell r="P531" t="str">
            <v>Agreement to allow CNNC to develop uranium deposits</v>
          </cell>
          <cell r="R531">
            <v>2006</v>
          </cell>
        </row>
        <row r="532">
          <cell r="A532">
            <v>491</v>
          </cell>
          <cell r="C532" t="str">
            <v>China</v>
          </cell>
          <cell r="D532" t="str">
            <v>Donor</v>
          </cell>
          <cell r="H532" t="str">
            <v>Pakistan</v>
          </cell>
          <cell r="I532" t="str">
            <v>Recipient</v>
          </cell>
          <cell r="M532" t="str">
            <v>D2</v>
          </cell>
          <cell r="P532" t="str">
            <v>Agreement for Supply of Fuel for the Chasma Nuclear Power Plant</v>
          </cell>
          <cell r="R532">
            <v>2001</v>
          </cell>
        </row>
        <row r="533">
          <cell r="A533">
            <v>492</v>
          </cell>
          <cell r="C533" t="str">
            <v>China</v>
          </cell>
          <cell r="D533" t="str">
            <v>Donor</v>
          </cell>
          <cell r="H533" t="str">
            <v>Pakistan</v>
          </cell>
          <cell r="I533" t="str">
            <v>Recipient</v>
          </cell>
          <cell r="M533" t="str">
            <v>G1, C1</v>
          </cell>
          <cell r="P533" t="str">
            <v>Memorandum of Understanding which concerns the construction of a second 300 MW reactor at Chashma</v>
          </cell>
          <cell r="R533">
            <v>2001</v>
          </cell>
        </row>
        <row r="534">
          <cell r="A534">
            <v>493</v>
          </cell>
          <cell r="C534" t="str">
            <v>China</v>
          </cell>
          <cell r="D534" t="str">
            <v>Donor</v>
          </cell>
          <cell r="G534" t="str">
            <v>China National Nuclear Corporation</v>
          </cell>
          <cell r="H534" t="str">
            <v>Pakistan</v>
          </cell>
          <cell r="I534" t="str">
            <v>Recipient</v>
          </cell>
          <cell r="L534" t="str">
            <v>Pakistan Atomic Energy Commission</v>
          </cell>
          <cell r="M534" t="str">
            <v>C1</v>
          </cell>
          <cell r="P534" t="str">
            <v>Nuclear Reactor Agreement concerning the 2nd reactor at Chashma</v>
          </cell>
          <cell r="R534">
            <v>2004</v>
          </cell>
        </row>
        <row r="535">
          <cell r="A535">
            <v>494</v>
          </cell>
          <cell r="C535" t="str">
            <v>China</v>
          </cell>
          <cell r="D535" t="str">
            <v>Donor</v>
          </cell>
          <cell r="H535" t="str">
            <v>Pakistan</v>
          </cell>
          <cell r="I535" t="str">
            <v>Recipient</v>
          </cell>
          <cell r="M535" t="str">
            <v>C1</v>
          </cell>
          <cell r="P535" t="str">
            <v>Agreement on Two Additional Reactors at Chashma. This is apparently in addition to the reactors agreed upon in agreement number 494 (or K1947)</v>
          </cell>
          <cell r="R535">
            <v>2005</v>
          </cell>
        </row>
        <row r="536">
          <cell r="A536">
            <v>495</v>
          </cell>
          <cell r="C536" t="str">
            <v>China</v>
          </cell>
          <cell r="D536" t="str">
            <v>Donor</v>
          </cell>
          <cell r="H536" t="str">
            <v>Pakistan</v>
          </cell>
          <cell r="I536" t="str">
            <v>Recipient</v>
          </cell>
          <cell r="M536" t="str">
            <v>J</v>
          </cell>
          <cell r="P536" t="str">
            <v>Framework Agreement on Co-operation in the Field of Energy</v>
          </cell>
          <cell r="R536">
            <v>2006</v>
          </cell>
        </row>
        <row r="537">
          <cell r="A537">
            <v>496</v>
          </cell>
          <cell r="C537" t="str">
            <v>China</v>
          </cell>
          <cell r="D537" t="str">
            <v>Donor</v>
          </cell>
          <cell r="H537" t="str">
            <v>Pakistan</v>
          </cell>
          <cell r="I537" t="str">
            <v>Recipient</v>
          </cell>
          <cell r="M537" t="str">
            <v>J</v>
          </cell>
          <cell r="P537" t="str">
            <v>Agreement on Nuclear and Conventional Energy Co-operation</v>
          </cell>
          <cell r="R537">
            <v>2007</v>
          </cell>
        </row>
        <row r="538">
          <cell r="A538">
            <v>497</v>
          </cell>
          <cell r="C538" t="str">
            <v>China</v>
          </cell>
          <cell r="D538" t="str">
            <v>Partner</v>
          </cell>
          <cell r="H538" t="str">
            <v>Russia</v>
          </cell>
          <cell r="I538" t="str">
            <v>Partner</v>
          </cell>
          <cell r="M538" t="str">
            <v>D1, D4</v>
          </cell>
          <cell r="P538" t="str">
            <v>Agreement on Co-operation in the Construction on the Territory of the PRC of a Gaseous Centrifuge Plant for the Enrichment of Uranium for Nuclear Power.</v>
          </cell>
          <cell r="R538">
            <v>2007</v>
          </cell>
        </row>
        <row r="539">
          <cell r="A539">
            <v>498</v>
          </cell>
          <cell r="C539" t="str">
            <v>Ukraine</v>
          </cell>
          <cell r="D539" t="str">
            <v>Partner</v>
          </cell>
          <cell r="G539" t="str">
            <v>State Administration on Nuclear Regulation</v>
          </cell>
          <cell r="H539" t="str">
            <v>U.S.</v>
          </cell>
          <cell r="I539" t="str">
            <v>Partner</v>
          </cell>
          <cell r="L539" t="str">
            <v>Nuclear Regulatory Commission</v>
          </cell>
          <cell r="M539" t="str">
            <v>G1, J</v>
          </cell>
          <cell r="P539" t="str">
            <v>Memorandum of Co-operation</v>
          </cell>
          <cell r="R539">
            <v>2000</v>
          </cell>
        </row>
        <row r="540">
          <cell r="A540">
            <v>499</v>
          </cell>
          <cell r="C540" t="str">
            <v>China</v>
          </cell>
          <cell r="D540" t="str">
            <v>Partner</v>
          </cell>
          <cell r="G540" t="str">
            <v>State Committee for Science, Technology and Defence Industry</v>
          </cell>
          <cell r="H540" t="str">
            <v>Russia</v>
          </cell>
          <cell r="I540" t="str">
            <v>Partner</v>
          </cell>
          <cell r="L540" t="str">
            <v>Atomic Energy Ministry</v>
          </cell>
          <cell r="M540" t="str">
            <v>E3</v>
          </cell>
          <cell r="P540" t="str">
            <v>This includes desinging a nuclear energy plant for spacecraft and the manufacture of MOX fuel.</v>
          </cell>
          <cell r="R540">
            <v>2001</v>
          </cell>
        </row>
        <row r="541">
          <cell r="A541">
            <v>500</v>
          </cell>
          <cell r="C541" t="str">
            <v>China</v>
          </cell>
          <cell r="D541" t="str">
            <v>Partner</v>
          </cell>
          <cell r="H541" t="str">
            <v>Russia</v>
          </cell>
          <cell r="I541" t="str">
            <v>Partner</v>
          </cell>
          <cell r="M541" t="str">
            <v>E3</v>
          </cell>
          <cell r="P541" t="str">
            <v>Fast Reactor Agreement</v>
          </cell>
          <cell r="R541">
            <v>2002</v>
          </cell>
        </row>
        <row r="542">
          <cell r="A542">
            <v>501</v>
          </cell>
          <cell r="C542" t="str">
            <v>China</v>
          </cell>
          <cell r="D542" t="str">
            <v>Partner</v>
          </cell>
          <cell r="H542" t="str">
            <v>South Africa</v>
          </cell>
          <cell r="I542" t="str">
            <v>Partner</v>
          </cell>
          <cell r="M542" t="str">
            <v>E3</v>
          </cell>
          <cell r="P542" t="str">
            <v>Technical and Scientific Co-operation Agreement</v>
          </cell>
          <cell r="R542">
            <v>2003</v>
          </cell>
        </row>
        <row r="543">
          <cell r="A543">
            <v>502</v>
          </cell>
          <cell r="C543" t="str">
            <v>China</v>
          </cell>
          <cell r="D543" t="str">
            <v>Partner</v>
          </cell>
          <cell r="H543" t="str">
            <v>South Africa</v>
          </cell>
          <cell r="I543" t="str">
            <v>Partner</v>
          </cell>
          <cell r="M543" t="str">
            <v>E3</v>
          </cell>
          <cell r="P543" t="str">
            <v>Technical and Scientific Co-operation Agreement</v>
          </cell>
          <cell r="R543">
            <v>2005</v>
          </cell>
        </row>
        <row r="544">
          <cell r="A544">
            <v>503</v>
          </cell>
          <cell r="C544" t="str">
            <v>China</v>
          </cell>
          <cell r="D544" t="str">
            <v>Partner</v>
          </cell>
          <cell r="H544" t="str">
            <v>U.S.</v>
          </cell>
          <cell r="I544" t="str">
            <v>Partner</v>
          </cell>
          <cell r="M544" t="str">
            <v>G3, E2</v>
          </cell>
          <cell r="P544" t="str">
            <v>Exchange of Notes on Government Nonproliferation Assurances in Nuclear Technology Transfers</v>
          </cell>
          <cell r="R544">
            <v>2003</v>
          </cell>
        </row>
        <row r="545">
          <cell r="A545">
            <v>504</v>
          </cell>
          <cell r="C545" t="str">
            <v>China</v>
          </cell>
          <cell r="D545" t="str">
            <v>Partner</v>
          </cell>
          <cell r="G545" t="str">
            <v>China Atomic Energy Authority</v>
          </cell>
          <cell r="H545" t="str">
            <v>U.S.</v>
          </cell>
          <cell r="I545" t="str">
            <v>Partner</v>
          </cell>
          <cell r="M545" t="str">
            <v>A1, A2, E2</v>
          </cell>
          <cell r="P545" t="str">
            <v>Statement of Intent concerning Co-operation in the Fields of Peaceful Use of Nuclear Energy and Nuclear Nonproliferation and Counterterrorism. This includes reactor technology and nuclear applications, nuclear emergence management and safety, export controls, safeguards and physical protection.</v>
          </cell>
          <cell r="R545">
            <v>2004</v>
          </cell>
        </row>
        <row r="546">
          <cell r="A546">
            <v>505</v>
          </cell>
          <cell r="C546" t="str">
            <v>China</v>
          </cell>
          <cell r="D546" t="str">
            <v>Partner</v>
          </cell>
          <cell r="H546" t="str">
            <v>U.S.</v>
          </cell>
          <cell r="I546" t="str">
            <v>Partner</v>
          </cell>
          <cell r="M546" t="str">
            <v>A1</v>
          </cell>
          <cell r="P546" t="str">
            <v>Protocol on Co-operation in Nuclear Safety Matters</v>
          </cell>
          <cell r="R546">
            <v>2004</v>
          </cell>
        </row>
        <row r="547">
          <cell r="A547">
            <v>506</v>
          </cell>
          <cell r="C547" t="str">
            <v>U.S.</v>
          </cell>
          <cell r="D547" t="str">
            <v>Donor</v>
          </cell>
          <cell r="H547" t="str">
            <v>China</v>
          </cell>
          <cell r="I547" t="str">
            <v>Recipient</v>
          </cell>
          <cell r="M547" t="str">
            <v>E3, B4, G3</v>
          </cell>
          <cell r="P547" t="str">
            <v>Technology Transfer Agreement. This paves the way for Westinghouse to bid to construct 4 reactors in China.</v>
          </cell>
          <cell r="R547">
            <v>2006</v>
          </cell>
        </row>
        <row r="548">
          <cell r="A548">
            <v>507</v>
          </cell>
          <cell r="C548" t="str">
            <v>China</v>
          </cell>
          <cell r="D548" t="str">
            <v>Partner</v>
          </cell>
          <cell r="H548" t="str">
            <v>U.S.</v>
          </cell>
          <cell r="I548" t="str">
            <v>Partner</v>
          </cell>
          <cell r="M548" t="str">
            <v>G1, A1</v>
          </cell>
          <cell r="P548" t="str">
            <v>Memorandum of Co-operation on Nuclear Safety for Westinghouse AP1000 Nuclear Reactor.</v>
          </cell>
          <cell r="R548">
            <v>2007</v>
          </cell>
        </row>
        <row r="549">
          <cell r="A549">
            <v>508</v>
          </cell>
          <cell r="C549" t="str">
            <v>China</v>
          </cell>
          <cell r="D549" t="str">
            <v>Partner</v>
          </cell>
          <cell r="G549" t="str">
            <v>Nuclear Science and Technology</v>
          </cell>
          <cell r="H549" t="str">
            <v>Japan</v>
          </cell>
          <cell r="I549" t="str">
            <v>Partner</v>
          </cell>
          <cell r="L549" t="str">
            <v>Japan Nuclear Energy Safety Organization</v>
          </cell>
          <cell r="M549" t="str">
            <v>A1</v>
          </cell>
          <cell r="P549" t="str">
            <v>Bilateral Co-operation in Nuclear Energy Control and Safety</v>
          </cell>
          <cell r="R549">
            <v>2004</v>
          </cell>
        </row>
        <row r="550">
          <cell r="A550">
            <v>509</v>
          </cell>
          <cell r="C550" t="str">
            <v>Croatia</v>
          </cell>
          <cell r="D550" t="str">
            <v>Partner</v>
          </cell>
          <cell r="H550" t="str">
            <v>Slovenia</v>
          </cell>
          <cell r="I550" t="str">
            <v>Partner</v>
          </cell>
          <cell r="M550" t="str">
            <v>B5</v>
          </cell>
          <cell r="P550" t="str">
            <v>Agreement on the Krsko Nuclear Power Plant. This provides for joint ownership of the plant.</v>
          </cell>
          <cell r="R550">
            <v>2001</v>
          </cell>
        </row>
        <row r="551">
          <cell r="A551">
            <v>510</v>
          </cell>
          <cell r="C551" t="str">
            <v>U.S.</v>
          </cell>
          <cell r="D551" t="str">
            <v>Donor</v>
          </cell>
          <cell r="H551" t="str">
            <v>Croatia</v>
          </cell>
          <cell r="I551" t="str">
            <v>Recipient</v>
          </cell>
          <cell r="M551" t="str">
            <v>E4</v>
          </cell>
          <cell r="P551" t="str">
            <v>Agreement on Thermal-Hydraulic Code Applications and Maintenance</v>
          </cell>
          <cell r="R551">
            <v>2002</v>
          </cell>
        </row>
        <row r="552">
          <cell r="A552">
            <v>511</v>
          </cell>
          <cell r="C552" t="str">
            <v>Czech Republic</v>
          </cell>
          <cell r="D552" t="str">
            <v>Partner</v>
          </cell>
          <cell r="G552" t="str">
            <v>State Office for Nuclear Safety</v>
          </cell>
          <cell r="H552" t="str">
            <v>France</v>
          </cell>
          <cell r="I552" t="str">
            <v>Partner</v>
          </cell>
          <cell r="L552" t="str">
            <v>Nuclear Installation Safety Directorate</v>
          </cell>
          <cell r="M552" t="str">
            <v>A1, E4</v>
          </cell>
          <cell r="P552" t="str">
            <v>Agreeemtn for Exchange of Information and Co-operation in the Regulation of Nuclear Safety</v>
          </cell>
          <cell r="R552">
            <v>2003</v>
          </cell>
        </row>
        <row r="553">
          <cell r="A553">
            <v>512</v>
          </cell>
          <cell r="C553" t="str">
            <v>Czech Republic</v>
          </cell>
          <cell r="D553" t="str">
            <v>Partner</v>
          </cell>
          <cell r="G553" t="str">
            <v>Nuclear Research Institute</v>
          </cell>
          <cell r="H553" t="str">
            <v>France</v>
          </cell>
          <cell r="I553" t="str">
            <v>Partner</v>
          </cell>
          <cell r="L553" t="str">
            <v>Commisariat a l'Energie Atomique</v>
          </cell>
          <cell r="M553" t="str">
            <v>J</v>
          </cell>
          <cell r="P553" t="str">
            <v>Collaboration Agreement</v>
          </cell>
          <cell r="R553">
            <v>2005</v>
          </cell>
        </row>
        <row r="554">
          <cell r="A554">
            <v>513</v>
          </cell>
          <cell r="C554" t="str">
            <v>Czech Republic</v>
          </cell>
          <cell r="D554" t="str">
            <v>Partner</v>
          </cell>
          <cell r="G554" t="str">
            <v>State Office for Nuclear Safety</v>
          </cell>
          <cell r="H554" t="str">
            <v>Hungary</v>
          </cell>
          <cell r="I554" t="str">
            <v>Partner</v>
          </cell>
          <cell r="L554" t="str">
            <v>Office for Atomic Energy</v>
          </cell>
          <cell r="M554" t="str">
            <v>A1, E4, G1</v>
          </cell>
          <cell r="P554" t="str">
            <v>Memorandum of Understanding on Co-operatoin and Exchange of Information in Nuclear Safety</v>
          </cell>
          <cell r="R554">
            <v>2003</v>
          </cell>
        </row>
        <row r="555">
          <cell r="A555">
            <v>514</v>
          </cell>
          <cell r="C555" t="str">
            <v>Czech Republic</v>
          </cell>
          <cell r="D555" t="str">
            <v>Partner</v>
          </cell>
          <cell r="G555" t="str">
            <v>State Office for Nuclear Safety</v>
          </cell>
          <cell r="H555" t="str">
            <v>Russia</v>
          </cell>
          <cell r="I555" t="str">
            <v>Partner</v>
          </cell>
          <cell r="L555" t="str">
            <v>Federal Regulatory Authority</v>
          </cell>
          <cell r="M555" t="str">
            <v>A1</v>
          </cell>
          <cell r="P555" t="str">
            <v>Agreement on Co-operation in the Area of State Supervision of Nuclear Safety and Peaceful Utilization of Atomic Energy</v>
          </cell>
          <cell r="R555">
            <v>2003</v>
          </cell>
        </row>
        <row r="556">
          <cell r="A556">
            <v>515</v>
          </cell>
          <cell r="C556" t="str">
            <v>Czech Republic</v>
          </cell>
          <cell r="D556" t="str">
            <v>Partner</v>
          </cell>
          <cell r="G556" t="str">
            <v>State Office for Nuclear Safety</v>
          </cell>
          <cell r="H556" t="str">
            <v>Spain</v>
          </cell>
          <cell r="I556" t="str">
            <v>Partner</v>
          </cell>
          <cell r="L556" t="str">
            <v>Centro de Investigaciones Energeticas, Medioambientales y Tecnologicas</v>
          </cell>
          <cell r="M556" t="str">
            <v>A1, E4</v>
          </cell>
          <cell r="P556" t="str">
            <v>Agreeemtn on Evaluation of Computer Technology Used for Measuring and control Systems in Nuclear Safety of Nuclear Power Plants for the Purpose of Licensing Process</v>
          </cell>
          <cell r="R556">
            <v>2003</v>
          </cell>
        </row>
        <row r="557">
          <cell r="A557">
            <v>516</v>
          </cell>
          <cell r="C557" t="str">
            <v>Czech Republic</v>
          </cell>
          <cell r="D557" t="str">
            <v>Partner</v>
          </cell>
          <cell r="G557" t="str">
            <v>State Office for Nuclear Safety</v>
          </cell>
          <cell r="H557" t="str">
            <v>Ukraine</v>
          </cell>
          <cell r="I557" t="str">
            <v>Partner</v>
          </cell>
          <cell r="L557" t="str">
            <v>State Commission for Nuclear Supervision</v>
          </cell>
          <cell r="M557" t="str">
            <v>A1, G3</v>
          </cell>
          <cell r="P557" t="str">
            <v>Arrangement of Co-operation in the Area of State Administration and Supervision of Nuclear and Radiation Safety in Uses of Nuclear Energy</v>
          </cell>
          <cell r="R557">
            <v>2003</v>
          </cell>
        </row>
        <row r="558">
          <cell r="A558">
            <v>517</v>
          </cell>
          <cell r="C558" t="str">
            <v>Czech Republic</v>
          </cell>
          <cell r="D558" t="str">
            <v>Partner</v>
          </cell>
          <cell r="H558" t="str">
            <v>Ukraine</v>
          </cell>
          <cell r="I558" t="str">
            <v>Partner</v>
          </cell>
          <cell r="M558" t="str">
            <v>D3</v>
          </cell>
          <cell r="P558" t="str">
            <v xml:space="preserve">Co-operation in the Transport of Nuclear Materials between the Czech Republic and russia over the Territory of the Slovak Republic and Ukraine </v>
          </cell>
          <cell r="R558">
            <v>2003</v>
          </cell>
        </row>
        <row r="559">
          <cell r="A559">
            <v>518</v>
          </cell>
          <cell r="C559" t="str">
            <v>Czech Republic</v>
          </cell>
          <cell r="D559" t="str">
            <v>Partner</v>
          </cell>
          <cell r="H559" t="str">
            <v>U.S.</v>
          </cell>
          <cell r="I559" t="str">
            <v>Partner</v>
          </cell>
          <cell r="M559" t="str">
            <v>A1, E4</v>
          </cell>
          <cell r="P559" t="str">
            <v>Agreement for the Exchange of Technical Information and Co-operation in Nuclear Safety Matters</v>
          </cell>
          <cell r="R559">
            <v>2000</v>
          </cell>
        </row>
        <row r="560">
          <cell r="A560">
            <v>519</v>
          </cell>
          <cell r="C560" t="str">
            <v>Czech Republic</v>
          </cell>
          <cell r="D560" t="str">
            <v>Partner</v>
          </cell>
          <cell r="G560" t="str">
            <v>State Office for Nuclear Safety</v>
          </cell>
          <cell r="H560" t="str">
            <v>U.S.</v>
          </cell>
          <cell r="I560" t="str">
            <v>Partner</v>
          </cell>
          <cell r="L560" t="str">
            <v>Nuclear Regulatory Commission</v>
          </cell>
          <cell r="M560" t="str">
            <v>E4</v>
          </cell>
          <cell r="P560" t="str">
            <v>Agreement on Application of Thermohydraulic Codes (CAMP)</v>
          </cell>
          <cell r="R560">
            <v>2003</v>
          </cell>
        </row>
        <row r="561">
          <cell r="A561">
            <v>520</v>
          </cell>
          <cell r="C561" t="str">
            <v>Czech Republic</v>
          </cell>
          <cell r="D561" t="str">
            <v>Partner</v>
          </cell>
          <cell r="G561" t="str">
            <v>State Office for Nuclear Safety</v>
          </cell>
          <cell r="H561" t="str">
            <v>U.S.</v>
          </cell>
          <cell r="I561" t="str">
            <v>Partner</v>
          </cell>
          <cell r="L561" t="str">
            <v>Nuclear Regulatory Commission</v>
          </cell>
          <cell r="M561" t="str">
            <v>A1, E3</v>
          </cell>
          <cell r="P561" t="str">
            <v>Agreement on Co-operation in the Framework of the Program of Severe Accident Research</v>
          </cell>
          <cell r="R561">
            <v>2003</v>
          </cell>
        </row>
        <row r="562">
          <cell r="A562">
            <v>521</v>
          </cell>
          <cell r="C562" t="str">
            <v>Czech Republic</v>
          </cell>
          <cell r="D562" t="str">
            <v>Partner</v>
          </cell>
          <cell r="H562" t="str">
            <v>U.S.</v>
          </cell>
          <cell r="I562" t="str">
            <v>Partner</v>
          </cell>
          <cell r="M562" t="str">
            <v>A1, E4</v>
          </cell>
          <cell r="P562" t="str">
            <v>Arrangement for Exchange of Technical Information and Co-operation in Nuclear Safety Matters</v>
          </cell>
          <cell r="R562">
            <v>2005</v>
          </cell>
        </row>
        <row r="563">
          <cell r="A563">
            <v>522</v>
          </cell>
          <cell r="C563" t="str">
            <v>Egypt</v>
          </cell>
          <cell r="D563" t="str">
            <v>Donor</v>
          </cell>
          <cell r="H563" t="str">
            <v>Jordan</v>
          </cell>
          <cell r="I563" t="str">
            <v>Recipient</v>
          </cell>
          <cell r="M563" t="str">
            <v>G3, E1</v>
          </cell>
          <cell r="P563" t="str">
            <v>Meeting of Egyption-Jordanian High Committee. This reportedly decides on Egypitan assistance to Jordan in the creation of a Jordanian atomic agency, and on training</v>
          </cell>
          <cell r="R563">
            <v>2001</v>
          </cell>
        </row>
        <row r="564">
          <cell r="A564">
            <v>523</v>
          </cell>
          <cell r="C564" t="str">
            <v>Korea</v>
          </cell>
          <cell r="D564" t="str">
            <v>Donor</v>
          </cell>
          <cell r="H564" t="str">
            <v>Egypt</v>
          </cell>
          <cell r="I564" t="str">
            <v>Recipient</v>
          </cell>
          <cell r="M564" t="str">
            <v>J</v>
          </cell>
          <cell r="P564" t="str">
            <v>Nuclear Co-operation Agreement</v>
          </cell>
          <cell r="R564">
            <v>2001</v>
          </cell>
        </row>
        <row r="565">
          <cell r="A565">
            <v>524</v>
          </cell>
          <cell r="C565" t="str">
            <v>Russia</v>
          </cell>
          <cell r="D565" t="str">
            <v>Donor</v>
          </cell>
          <cell r="G565" t="str">
            <v>Ministry of Atomic Energy</v>
          </cell>
          <cell r="H565" t="str">
            <v>Egypt</v>
          </cell>
          <cell r="I565" t="str">
            <v>Recipient</v>
          </cell>
          <cell r="L565" t="str">
            <v>Ministry of Electricity and Energy</v>
          </cell>
          <cell r="M565" t="str">
            <v>E3, E2, E1, G1</v>
          </cell>
          <cell r="P565" t="str">
            <v>Memorandum of Understanding on Co-operation in the Peaceful Uses of Nuclear Energy</v>
          </cell>
          <cell r="R565">
            <v>2001</v>
          </cell>
        </row>
        <row r="566">
          <cell r="A566">
            <v>525</v>
          </cell>
          <cell r="C566" t="str">
            <v>Russia</v>
          </cell>
          <cell r="D566" t="str">
            <v>Donor</v>
          </cell>
          <cell r="H566" t="str">
            <v>Egypt</v>
          </cell>
          <cell r="I566" t="str">
            <v>Recipient</v>
          </cell>
          <cell r="M566" t="str">
            <v>J, G3</v>
          </cell>
          <cell r="P566" t="str">
            <v>Long-Term Programme to Promote Commercial, Economic, Industrial, Scientific and Technological Co-operation</v>
          </cell>
          <cell r="R566">
            <v>2001</v>
          </cell>
        </row>
        <row r="567">
          <cell r="A567">
            <v>526</v>
          </cell>
          <cell r="C567" t="str">
            <v>Estonia</v>
          </cell>
          <cell r="D567" t="str">
            <v>Partner</v>
          </cell>
          <cell r="G567" t="str">
            <v>Radiation Protection Centre</v>
          </cell>
          <cell r="H567" t="str">
            <v>Latvia</v>
          </cell>
          <cell r="I567" t="str">
            <v>Partner</v>
          </cell>
          <cell r="M567" t="str">
            <v>A1</v>
          </cell>
          <cell r="P567" t="str">
            <v>Agreement on Co-operation in Radiation Safety</v>
          </cell>
          <cell r="R567">
            <v>2003</v>
          </cell>
        </row>
        <row r="568">
          <cell r="A568">
            <v>527</v>
          </cell>
          <cell r="C568" t="str">
            <v>European Union</v>
          </cell>
          <cell r="D568" t="str">
            <v>Partner</v>
          </cell>
          <cell r="G568" t="str">
            <v>Euratom</v>
          </cell>
          <cell r="H568" t="str">
            <v>Japan</v>
          </cell>
          <cell r="I568" t="str">
            <v>Partner</v>
          </cell>
          <cell r="M568" t="str">
            <v>E3</v>
          </cell>
          <cell r="P568" t="str">
            <v>Agreement for Join Implementation of the Broader Approach Activities in the Field of Fusion Energy Research</v>
          </cell>
          <cell r="R568">
            <v>2007</v>
          </cell>
        </row>
        <row r="569">
          <cell r="A569">
            <v>528</v>
          </cell>
          <cell r="C569" t="str">
            <v>Kazakhstan</v>
          </cell>
          <cell r="D569" t="str">
            <v>Donor</v>
          </cell>
          <cell r="H569" t="str">
            <v>European Union</v>
          </cell>
          <cell r="I569" t="str">
            <v>Recipient</v>
          </cell>
          <cell r="L569" t="str">
            <v>Euratom</v>
          </cell>
          <cell r="M569" t="str">
            <v>K2, J</v>
          </cell>
          <cell r="P569" t="str">
            <v>Nucler Energy Agreement. This may be a uranium supply agreement (coded as such)</v>
          </cell>
          <cell r="R569">
            <v>2006</v>
          </cell>
        </row>
        <row r="570">
          <cell r="A570">
            <v>529</v>
          </cell>
          <cell r="C570" t="str">
            <v>European Union</v>
          </cell>
          <cell r="D570" t="str">
            <v>Partner</v>
          </cell>
          <cell r="H570" t="str">
            <v>Lithuania</v>
          </cell>
          <cell r="I570" t="str">
            <v>Partner</v>
          </cell>
          <cell r="M570" t="str">
            <v>F2</v>
          </cell>
          <cell r="P570" t="str">
            <v>Agreement on Closure of Nuclear Power Plant</v>
          </cell>
          <cell r="R570">
            <v>2002</v>
          </cell>
        </row>
        <row r="571">
          <cell r="A571">
            <v>530</v>
          </cell>
          <cell r="C571" t="str">
            <v>European Union</v>
          </cell>
          <cell r="D571" t="str">
            <v>Partner</v>
          </cell>
          <cell r="G571" t="str">
            <v>Euratom</v>
          </cell>
          <cell r="H571" t="str">
            <v>Poland</v>
          </cell>
          <cell r="I571" t="str">
            <v>Partner</v>
          </cell>
          <cell r="M571" t="str">
            <v>E3</v>
          </cell>
          <cell r="P571" t="str">
            <v>Agreement on Fusion Energy Co-operation</v>
          </cell>
          <cell r="R571">
            <v>2005</v>
          </cell>
        </row>
        <row r="572">
          <cell r="A572">
            <v>531</v>
          </cell>
          <cell r="C572" t="str">
            <v>European Union</v>
          </cell>
          <cell r="D572" t="str">
            <v>Partner</v>
          </cell>
          <cell r="G572" t="str">
            <v>Euratom</v>
          </cell>
          <cell r="H572" t="str">
            <v>Slovenia</v>
          </cell>
          <cell r="I572" t="str">
            <v>Partner</v>
          </cell>
          <cell r="M572" t="str">
            <v>E3</v>
          </cell>
          <cell r="P572" t="str">
            <v>Agreement on Fusion Energy Co-operation</v>
          </cell>
          <cell r="R572">
            <v>2005</v>
          </cell>
        </row>
        <row r="573">
          <cell r="A573">
            <v>532</v>
          </cell>
          <cell r="C573" t="str">
            <v>Finland</v>
          </cell>
          <cell r="D573" t="str">
            <v>Partner</v>
          </cell>
          <cell r="H573" t="str">
            <v>U.S.</v>
          </cell>
          <cell r="I573" t="str">
            <v>Partner</v>
          </cell>
          <cell r="M573" t="str">
            <v>A1, E4</v>
          </cell>
          <cell r="P573" t="str">
            <v>Agreement for the Exchange of Technical Informtaion and Co-operation in Nuclear Safety Matters</v>
          </cell>
          <cell r="R573">
            <v>2001</v>
          </cell>
        </row>
        <row r="574">
          <cell r="A574">
            <v>533</v>
          </cell>
          <cell r="C574" t="str">
            <v>Finland</v>
          </cell>
          <cell r="D574" t="str">
            <v>Partner</v>
          </cell>
          <cell r="H574" t="str">
            <v>U.S.</v>
          </cell>
          <cell r="I574" t="str">
            <v>Partner</v>
          </cell>
          <cell r="M574" t="str">
            <v>A1, I1</v>
          </cell>
          <cell r="P574" t="str">
            <v>Agreement Relating to Participation in the US Nuclear Regulatory Commission Program of Severe Accident Research</v>
          </cell>
          <cell r="R574">
            <v>2004</v>
          </cell>
        </row>
        <row r="575">
          <cell r="A575">
            <v>534</v>
          </cell>
          <cell r="C575" t="str">
            <v>Finland</v>
          </cell>
          <cell r="D575" t="str">
            <v>Partner</v>
          </cell>
          <cell r="H575" t="str">
            <v>U.S.</v>
          </cell>
          <cell r="I575" t="str">
            <v>Partner</v>
          </cell>
          <cell r="M575" t="str">
            <v>A1, E4</v>
          </cell>
          <cell r="P575" t="str">
            <v>Agreement for the Exchange of Technical Information and Co-operation in Nuclear Safety Matters</v>
          </cell>
          <cell r="R575">
            <v>2006</v>
          </cell>
        </row>
        <row r="576">
          <cell r="A576">
            <v>535</v>
          </cell>
          <cell r="C576" t="str">
            <v>France</v>
          </cell>
          <cell r="D576" t="str">
            <v>Partner</v>
          </cell>
          <cell r="G576" t="str">
            <v>Commissariat a l'energie Atomique</v>
          </cell>
          <cell r="H576" t="str">
            <v>India</v>
          </cell>
          <cell r="I576" t="str">
            <v>Partner</v>
          </cell>
          <cell r="L576" t="str">
            <v>Atomic energy Commission</v>
          </cell>
          <cell r="M576" t="str">
            <v>G1, J</v>
          </cell>
          <cell r="P576" t="str">
            <v>Memorandum of Understanding. This creates the France-India Joint Committee for Atomic Energy</v>
          </cell>
          <cell r="R576">
            <v>2005</v>
          </cell>
        </row>
        <row r="577">
          <cell r="A577">
            <v>536</v>
          </cell>
          <cell r="C577" t="str">
            <v>France</v>
          </cell>
          <cell r="D577" t="str">
            <v>Partner</v>
          </cell>
          <cell r="G577" t="str">
            <v>Commissariat a l'energie Atomique</v>
          </cell>
          <cell r="H577" t="str">
            <v>India</v>
          </cell>
          <cell r="I577" t="str">
            <v>Partner</v>
          </cell>
          <cell r="L577" t="str">
            <v>Atomic energy Commission</v>
          </cell>
          <cell r="M577" t="str">
            <v>J</v>
          </cell>
          <cell r="P577" t="str">
            <v>Agreement. One of the three agreements signed during the third session of the France-India Joint Committee for Atomic Energy</v>
          </cell>
          <cell r="R577">
            <v>2005</v>
          </cell>
        </row>
        <row r="578">
          <cell r="A578">
            <v>537</v>
          </cell>
          <cell r="C578" t="str">
            <v>France</v>
          </cell>
          <cell r="D578" t="str">
            <v>Partner</v>
          </cell>
          <cell r="G578" t="str">
            <v>Commissariat a l'energie Atomique</v>
          </cell>
          <cell r="H578" t="str">
            <v>India</v>
          </cell>
          <cell r="I578" t="str">
            <v>Partner</v>
          </cell>
          <cell r="L578" t="str">
            <v>Bhabha Atomic Research Centre</v>
          </cell>
          <cell r="M578" t="str">
            <v>F2, G1</v>
          </cell>
          <cell r="P578" t="str">
            <v>Memorandum of Understanding on Radioactive Waste Safe Management</v>
          </cell>
          <cell r="R578">
            <v>2006</v>
          </cell>
        </row>
        <row r="579">
          <cell r="A579">
            <v>538</v>
          </cell>
          <cell r="C579" t="str">
            <v>India</v>
          </cell>
          <cell r="D579" t="str">
            <v>Donor</v>
          </cell>
          <cell r="G579" t="str">
            <v>Department of Atomic Energy</v>
          </cell>
          <cell r="H579" t="str">
            <v>France</v>
          </cell>
          <cell r="I579" t="str">
            <v>Recipient</v>
          </cell>
          <cell r="L579" t="str">
            <v>Commissariat a l'energie Atomique</v>
          </cell>
          <cell r="M579" t="str">
            <v>B1</v>
          </cell>
          <cell r="P579" t="str">
            <v>Reactor Agreement. This concerns the construction in France of the Jules Horowitz reactor, which India will partially fund.</v>
          </cell>
          <cell r="R579">
            <v>2008</v>
          </cell>
        </row>
        <row r="580">
          <cell r="A580">
            <v>539</v>
          </cell>
          <cell r="C580" t="str">
            <v>France</v>
          </cell>
          <cell r="D580" t="str">
            <v>Partner</v>
          </cell>
          <cell r="H580" t="str">
            <v>Israel</v>
          </cell>
          <cell r="I580" t="str">
            <v>Partner</v>
          </cell>
          <cell r="M580" t="str">
            <v>E3, G1</v>
          </cell>
          <cell r="P580" t="str">
            <v>Memorandum of Understanding on Collaboration in the Field of Nuclear Research</v>
          </cell>
          <cell r="R580">
            <v>2006</v>
          </cell>
        </row>
        <row r="581">
          <cell r="A581">
            <v>540</v>
          </cell>
          <cell r="C581" t="str">
            <v>France</v>
          </cell>
          <cell r="D581" t="str">
            <v>Partner</v>
          </cell>
          <cell r="G581" t="str">
            <v>Commissariat a l'energie Atomique</v>
          </cell>
          <cell r="H581" t="str">
            <v>Japan</v>
          </cell>
          <cell r="I581" t="str">
            <v>Partner</v>
          </cell>
          <cell r="L581" t="str">
            <v>Japan Atomic Research Institute</v>
          </cell>
          <cell r="M581" t="str">
            <v>E3</v>
          </cell>
          <cell r="P581" t="str">
            <v>Co-operation Agreement for the Realization and Testing of a Liquid Metal Spallation Target</v>
          </cell>
          <cell r="R581">
            <v>2001</v>
          </cell>
        </row>
        <row r="582">
          <cell r="A582">
            <v>541</v>
          </cell>
          <cell r="C582" t="str">
            <v>France</v>
          </cell>
          <cell r="D582" t="str">
            <v>Partner</v>
          </cell>
          <cell r="G582" t="str">
            <v>Commissariat a l'energie Atomique</v>
          </cell>
          <cell r="H582" t="str">
            <v>Japan</v>
          </cell>
          <cell r="I582" t="str">
            <v>Partner</v>
          </cell>
          <cell r="L582" t="str">
            <v>Japan Atomic Research Institute</v>
          </cell>
          <cell r="M582" t="str">
            <v>D3</v>
          </cell>
          <cell r="P582" t="str">
            <v>Implementing Agreement for Co-operation in the Field of the Fuel Cycle</v>
          </cell>
          <cell r="R582">
            <v>2002</v>
          </cell>
        </row>
        <row r="583">
          <cell r="A583">
            <v>542</v>
          </cell>
          <cell r="C583" t="str">
            <v>France</v>
          </cell>
          <cell r="D583" t="str">
            <v>Partner</v>
          </cell>
          <cell r="G583" t="str">
            <v>Institute for Radiatiojn Protection and Nuclear Safety</v>
          </cell>
          <cell r="H583" t="str">
            <v>Japan</v>
          </cell>
          <cell r="I583" t="str">
            <v>Partner</v>
          </cell>
          <cell r="L583" t="str">
            <v>Japan Atomic Energy Research Institute</v>
          </cell>
          <cell r="M583" t="str">
            <v>A1</v>
          </cell>
          <cell r="P583" t="str">
            <v>Co-operation Agreement in the Field of Nuclear Safety and Radiation Protection</v>
          </cell>
          <cell r="R583">
            <v>2003</v>
          </cell>
        </row>
        <row r="584">
          <cell r="A584">
            <v>543</v>
          </cell>
          <cell r="C584" t="str">
            <v>France</v>
          </cell>
          <cell r="D584" t="str">
            <v>Partner</v>
          </cell>
          <cell r="G584" t="str">
            <v>Institute for Radiatiojn Protection and Nuclear Safety</v>
          </cell>
          <cell r="H584" t="str">
            <v>Japan</v>
          </cell>
          <cell r="I584" t="str">
            <v>Partner</v>
          </cell>
          <cell r="L584" t="str">
            <v>Japan Atomic Energy Research Institute</v>
          </cell>
          <cell r="M584" t="str">
            <v>A1</v>
          </cell>
          <cell r="P584" t="str">
            <v>Co-operation Agreement in the Field of Nuclear Safety and Radiation Protection</v>
          </cell>
          <cell r="R584">
            <v>2006</v>
          </cell>
        </row>
        <row r="585">
          <cell r="A585">
            <v>544</v>
          </cell>
          <cell r="C585" t="str">
            <v>France</v>
          </cell>
          <cell r="D585" t="str">
            <v>Donor</v>
          </cell>
          <cell r="G585" t="str">
            <v>Commissariat a l'energie Atomique</v>
          </cell>
          <cell r="H585" t="str">
            <v>Libya</v>
          </cell>
          <cell r="I585" t="str">
            <v>Recipient</v>
          </cell>
          <cell r="L585" t="str">
            <v>General People's Committee for Workforce, Training and Employment</v>
          </cell>
          <cell r="M585" t="str">
            <v>L, E1, E4, G1</v>
          </cell>
          <cell r="P585" t="str">
            <v>Memorandum of Understanding in the Use of Nuclear Energy for Peacful Purposes. This includes deslination, training, and production of radioisotopes for medical, industrial and agricultural purposes</v>
          </cell>
          <cell r="R585">
            <v>2006</v>
          </cell>
        </row>
        <row r="586">
          <cell r="A586">
            <v>545</v>
          </cell>
          <cell r="C586" t="str">
            <v>France</v>
          </cell>
          <cell r="D586" t="str">
            <v>Donor</v>
          </cell>
          <cell r="H586" t="str">
            <v>Libya</v>
          </cell>
          <cell r="I586" t="str">
            <v>Recipient</v>
          </cell>
          <cell r="M586" t="str">
            <v>G1, B1</v>
          </cell>
          <cell r="P586" t="str">
            <v>Memorandum of Understanding on Construction of a Reactor for Desalination</v>
          </cell>
          <cell r="R586">
            <v>2007</v>
          </cell>
        </row>
        <row r="587">
          <cell r="A587" t="str">
            <v>546A</v>
          </cell>
          <cell r="C587" t="str">
            <v>France</v>
          </cell>
          <cell r="D587" t="str">
            <v>Donor</v>
          </cell>
          <cell r="H587" t="str">
            <v>Libya</v>
          </cell>
          <cell r="I587" t="str">
            <v>Recipient</v>
          </cell>
          <cell r="M587" t="str">
            <v>I1, E6</v>
          </cell>
          <cell r="P587" t="str">
            <v>Agreement on Peaceful Use of Nuclear Energy. This concerns desalination, support for uranium exploration and exploitation and legal, regulatory and administrative support.</v>
          </cell>
          <cell r="R587">
            <v>2007</v>
          </cell>
        </row>
        <row r="588">
          <cell r="A588" t="str">
            <v>546B</v>
          </cell>
          <cell r="C588" t="str">
            <v>Libya</v>
          </cell>
          <cell r="D588" t="str">
            <v>Donor</v>
          </cell>
          <cell r="H588" t="str">
            <v>France</v>
          </cell>
          <cell r="I588" t="str">
            <v>Recipient</v>
          </cell>
          <cell r="M588" t="str">
            <v>K1</v>
          </cell>
          <cell r="P588" t="str">
            <v>Agreement on Peaceful Use of Nuclear Energy. This concerns desalination, support for uranium exploration and exploitation and legal, regulatory and administrative support.</v>
          </cell>
          <cell r="R588">
            <v>2007</v>
          </cell>
        </row>
        <row r="589">
          <cell r="A589">
            <v>547</v>
          </cell>
          <cell r="C589" t="str">
            <v>France</v>
          </cell>
          <cell r="D589" t="str">
            <v>Donor</v>
          </cell>
          <cell r="H589" t="str">
            <v>Morocco</v>
          </cell>
          <cell r="I589" t="str">
            <v>Recipient</v>
          </cell>
          <cell r="M589" t="str">
            <v>G3, J</v>
          </cell>
          <cell r="P589" t="str">
            <v>Preliminary Accord on Nuclear Cooperation. French President Nicolas Sarkozy announced Tuesday that France and Morocco had decided to cooperate on civil nuclear energy. "We have decided to launch a new project, that is civil nuclear energy," Sarkozy said at a state dinner held in his honour by Morocco's King Mohammed VI at the royal palace in Marrakesh. France will also build the Moroccan navy a multi-purpose frigate worth 500 million euros and modernise 25 Puma military helicopters and 140 army vehicles.</v>
          </cell>
          <cell r="R589">
            <v>2007</v>
          </cell>
        </row>
        <row r="590">
          <cell r="A590">
            <v>548</v>
          </cell>
          <cell r="C590" t="str">
            <v>France</v>
          </cell>
          <cell r="D590" t="str">
            <v>Donor</v>
          </cell>
          <cell r="H590" t="str">
            <v>Qatar</v>
          </cell>
          <cell r="I590" t="str">
            <v>Recipient</v>
          </cell>
          <cell r="M590" t="str">
            <v>J</v>
          </cell>
          <cell r="P590" t="str">
            <v>Nuclear Co-operation Agreement</v>
          </cell>
          <cell r="R590">
            <v>2008</v>
          </cell>
        </row>
        <row r="591">
          <cell r="A591">
            <v>549</v>
          </cell>
          <cell r="C591" t="str">
            <v>France</v>
          </cell>
          <cell r="D591" t="str">
            <v>Donor</v>
          </cell>
          <cell r="H591" t="str">
            <v>Romania</v>
          </cell>
          <cell r="I591" t="str">
            <v>Recipient</v>
          </cell>
          <cell r="M591" t="str">
            <v>J, G3</v>
          </cell>
          <cell r="P591" t="str">
            <v>Joint Statement on the Implementation of a Strategic Partnership, including nuclear energy</v>
          </cell>
          <cell r="R591">
            <v>2008</v>
          </cell>
        </row>
        <row r="592">
          <cell r="A592">
            <v>550</v>
          </cell>
          <cell r="C592" t="str">
            <v>France</v>
          </cell>
          <cell r="D592" t="str">
            <v>Donor</v>
          </cell>
          <cell r="H592" t="str">
            <v>Russia</v>
          </cell>
          <cell r="I592" t="str">
            <v>Recipient</v>
          </cell>
          <cell r="M592" t="str">
            <v>C1, E3</v>
          </cell>
          <cell r="P592" t="str">
            <v>Nuclear Co-operation Agreement. This permits the large-scale supply of French nuclear equiment to Russia, and includes a study of the feasibility of the European Pressurized Water reactor, and co-operation in stabilizing the uranium market and MOX fuel technology</v>
          </cell>
          <cell r="R592">
            <v>2000</v>
          </cell>
        </row>
        <row r="593">
          <cell r="A593" t="str">
            <v>551A</v>
          </cell>
          <cell r="C593" t="str">
            <v>France</v>
          </cell>
          <cell r="D593" t="str">
            <v>Donor</v>
          </cell>
          <cell r="H593" t="str">
            <v>Tunisia</v>
          </cell>
          <cell r="I593" t="str">
            <v>Recipient</v>
          </cell>
          <cell r="M593" t="str">
            <v>E1, E3</v>
          </cell>
          <cell r="P593" t="str">
            <v>Framework Agreement on Civilian Nuclear Co-operation. This covers training, research, security, supply of electricity and uranium prospecting.</v>
          </cell>
          <cell r="R593">
            <v>2008</v>
          </cell>
        </row>
        <row r="594">
          <cell r="A594" t="str">
            <v>551B</v>
          </cell>
          <cell r="C594" t="str">
            <v>Tunisia</v>
          </cell>
          <cell r="D594" t="str">
            <v>Donor</v>
          </cell>
          <cell r="H594" t="str">
            <v>France</v>
          </cell>
          <cell r="I594" t="str">
            <v>Recipient</v>
          </cell>
          <cell r="M594" t="str">
            <v>K1</v>
          </cell>
          <cell r="P594" t="str">
            <v>Framework Agreement on Civilian Nuclear Co-operation. This covers training, research, security, supply of electricity and uranium prospecting.</v>
          </cell>
          <cell r="R594">
            <v>2008</v>
          </cell>
        </row>
        <row r="595">
          <cell r="A595">
            <v>552</v>
          </cell>
          <cell r="C595" t="str">
            <v>France</v>
          </cell>
          <cell r="D595" t="str">
            <v>Partner</v>
          </cell>
          <cell r="H595" t="str">
            <v>UK</v>
          </cell>
          <cell r="I595" t="str">
            <v>Partner</v>
          </cell>
          <cell r="M595" t="str">
            <v>A1, A2, I1, E3</v>
          </cell>
          <cell r="P595" t="str">
            <v>Nuclear Co-operation Agreement. This covers co-operation in nuclear regulation for safety, security, waste management, reactor licensing, and the exchange of nuclear technicians.</v>
          </cell>
          <cell r="R595">
            <v>2008</v>
          </cell>
        </row>
        <row r="596">
          <cell r="A596">
            <v>553</v>
          </cell>
          <cell r="C596" t="str">
            <v>France</v>
          </cell>
          <cell r="D596" t="str">
            <v>Partner</v>
          </cell>
          <cell r="G596" t="str">
            <v>Commissariat a l'energie Atomique</v>
          </cell>
          <cell r="H596" t="str">
            <v>U.S.</v>
          </cell>
          <cell r="I596" t="str">
            <v>Partner</v>
          </cell>
          <cell r="M596" t="str">
            <v>E3</v>
          </cell>
          <cell r="P596" t="str">
            <v>International Nuclear Energy Research Collaboration Agreement</v>
          </cell>
          <cell r="R596">
            <v>2001</v>
          </cell>
        </row>
        <row r="597">
          <cell r="A597">
            <v>554</v>
          </cell>
          <cell r="C597" t="str">
            <v>France</v>
          </cell>
          <cell r="D597" t="str">
            <v>Partner</v>
          </cell>
          <cell r="H597" t="str">
            <v>U.S.</v>
          </cell>
          <cell r="I597" t="str">
            <v>Partner</v>
          </cell>
          <cell r="M597" t="str">
            <v>A1, E3</v>
          </cell>
          <cell r="P597" t="str">
            <v>Agreement regarding the Technical Exchange and Co-operation Arrangement in the Field of nuclear Safety Research</v>
          </cell>
          <cell r="R597">
            <v>2006</v>
          </cell>
        </row>
        <row r="598">
          <cell r="A598">
            <v>555</v>
          </cell>
          <cell r="C598" t="str">
            <v>France</v>
          </cell>
          <cell r="D598" t="str">
            <v>Partner</v>
          </cell>
          <cell r="H598" t="str">
            <v>U.S.</v>
          </cell>
          <cell r="I598" t="str">
            <v>Partner</v>
          </cell>
          <cell r="M598" t="str">
            <v>A1, E3</v>
          </cell>
          <cell r="P598" t="str">
            <v>Implementing Agreement regarding the IRSN (Institut de radioprotection et de surete nucleaire) - USNRC (US Nuclear Regulatory Commission) PHEBUS (a research program) source term effects test program</v>
          </cell>
          <cell r="R598">
            <v>2006</v>
          </cell>
        </row>
        <row r="599">
          <cell r="A599">
            <v>556</v>
          </cell>
          <cell r="C599" t="str">
            <v>France</v>
          </cell>
          <cell r="D599" t="str">
            <v>Donor</v>
          </cell>
          <cell r="H599" t="str">
            <v>Vietnam</v>
          </cell>
          <cell r="I599" t="str">
            <v>Recipient</v>
          </cell>
          <cell r="M599" t="str">
            <v>J, G3</v>
          </cell>
          <cell r="P599" t="str">
            <v>Nuclear Co-ooperation for Peaceful Purposes</v>
          </cell>
          <cell r="R599">
            <v>2004</v>
          </cell>
        </row>
        <row r="600">
          <cell r="A600">
            <v>557</v>
          </cell>
          <cell r="C600" t="str">
            <v>Germany</v>
          </cell>
          <cell r="D600" t="str">
            <v>Partner</v>
          </cell>
          <cell r="H600" t="str">
            <v>U.S.</v>
          </cell>
          <cell r="I600" t="str">
            <v>Partner</v>
          </cell>
          <cell r="M600" t="str">
            <v>A1, E4, G3</v>
          </cell>
          <cell r="P600" t="str">
            <v>Arrangement for the Exchange of Technical Information and Co-operation in Nuclear Safety Matters</v>
          </cell>
          <cell r="R600">
            <v>2007</v>
          </cell>
        </row>
        <row r="601">
          <cell r="A601">
            <v>558</v>
          </cell>
          <cell r="C601" t="str">
            <v>Korea</v>
          </cell>
          <cell r="D601" t="str">
            <v>Donor</v>
          </cell>
          <cell r="H601" t="str">
            <v>Ghana</v>
          </cell>
          <cell r="I601" t="str">
            <v>Recipient</v>
          </cell>
          <cell r="M601" t="str">
            <v>E3</v>
          </cell>
          <cell r="P601" t="str">
            <v>Agreement on the Exchange of Nuclear Scientists</v>
          </cell>
          <cell r="R601">
            <v>2005</v>
          </cell>
        </row>
        <row r="602">
          <cell r="A602">
            <v>559</v>
          </cell>
          <cell r="C602" t="str">
            <v>Greece</v>
          </cell>
          <cell r="D602" t="str">
            <v>Partner</v>
          </cell>
          <cell r="H602" t="str">
            <v>U.S.</v>
          </cell>
          <cell r="I602" t="str">
            <v>Partner</v>
          </cell>
          <cell r="M602" t="str">
            <v>A1, E4, G3</v>
          </cell>
          <cell r="P602" t="str">
            <v>Arrangement for the Exchange of Technical Information and Co-operation in Nuclear Safety Matters</v>
          </cell>
          <cell r="R602">
            <v>2003</v>
          </cell>
        </row>
        <row r="603">
          <cell r="A603">
            <v>560</v>
          </cell>
          <cell r="C603" t="str">
            <v>Hungary</v>
          </cell>
          <cell r="D603" t="str">
            <v>Partner</v>
          </cell>
          <cell r="H603" t="str">
            <v>U.S.</v>
          </cell>
          <cell r="I603" t="str">
            <v>Partner</v>
          </cell>
          <cell r="M603" t="str">
            <v>E3</v>
          </cell>
          <cell r="P603" t="str">
            <v>Agreement in the Area of Probabilistic Risk Assessment Research</v>
          </cell>
          <cell r="R603">
            <v>2004</v>
          </cell>
        </row>
        <row r="604">
          <cell r="A604">
            <v>561</v>
          </cell>
          <cell r="C604" t="str">
            <v>Hungary</v>
          </cell>
          <cell r="D604" t="str">
            <v>Partner</v>
          </cell>
          <cell r="H604" t="str">
            <v>U.S.</v>
          </cell>
          <cell r="I604" t="str">
            <v>Partner</v>
          </cell>
          <cell r="M604" t="str">
            <v>A1, E4, G3</v>
          </cell>
          <cell r="P604" t="str">
            <v>Arrangement for the Exchange of Technical Information and Co-operation in Nuclear Safety Matters</v>
          </cell>
          <cell r="R604">
            <v>2007</v>
          </cell>
        </row>
        <row r="605">
          <cell r="A605">
            <v>562</v>
          </cell>
          <cell r="C605" t="str">
            <v>India</v>
          </cell>
          <cell r="D605" t="str">
            <v>Partner</v>
          </cell>
          <cell r="G605" t="str">
            <v>Atomic Energy Regulatory Board</v>
          </cell>
          <cell r="H605" t="str">
            <v>Russia</v>
          </cell>
          <cell r="I605" t="str">
            <v>Partner</v>
          </cell>
          <cell r="L605" t="str">
            <v>Federal Nuclear Radiation Safety Authority</v>
          </cell>
          <cell r="M605" t="str">
            <v>A1</v>
          </cell>
          <cell r="P605" t="str">
            <v>Agreement for Co-operation in the Field of Safety Regulation in the Peaceful Uses of Nuclear Energy</v>
          </cell>
          <cell r="R605">
            <v>2003</v>
          </cell>
        </row>
        <row r="606">
          <cell r="A606">
            <v>563</v>
          </cell>
          <cell r="C606" t="str">
            <v>Russia</v>
          </cell>
          <cell r="D606" t="str">
            <v>Donor</v>
          </cell>
          <cell r="H606" t="str">
            <v>India</v>
          </cell>
          <cell r="I606" t="str">
            <v>Recipient</v>
          </cell>
          <cell r="M606" t="str">
            <v>D2</v>
          </cell>
          <cell r="P606" t="str">
            <v>Agreement on Fuel Supply for the Kudankulam Power Station</v>
          </cell>
          <cell r="R606">
            <v>2003</v>
          </cell>
        </row>
        <row r="607">
          <cell r="A607">
            <v>564</v>
          </cell>
          <cell r="C607" t="str">
            <v>India</v>
          </cell>
          <cell r="D607" t="str">
            <v>Partner</v>
          </cell>
          <cell r="H607" t="str">
            <v>Russia</v>
          </cell>
          <cell r="I607" t="str">
            <v>Partner</v>
          </cell>
          <cell r="M607" t="str">
            <v>E3</v>
          </cell>
          <cell r="P607" t="str">
            <v>Co-operation in Nuclear Power Engineering</v>
          </cell>
          <cell r="R607">
            <v>2003</v>
          </cell>
        </row>
        <row r="608">
          <cell r="A608">
            <v>565</v>
          </cell>
          <cell r="C608" t="str">
            <v>Russia</v>
          </cell>
          <cell r="D608" t="str">
            <v>Donor</v>
          </cell>
          <cell r="G608" t="str">
            <v>Rosatom</v>
          </cell>
          <cell r="H608" t="str">
            <v>India</v>
          </cell>
          <cell r="I608" t="str">
            <v>Recipient</v>
          </cell>
          <cell r="L608" t="str">
            <v>Nuclear Power Corporation of india</v>
          </cell>
          <cell r="M608" t="str">
            <v>C1</v>
          </cell>
          <cell r="P608" t="str">
            <v>Agreement on Reactors for Kundankulam. This concerns four additional reactors for Kudankulam. Rosatom terms this an "inter-governmental agreement".</v>
          </cell>
          <cell r="R608">
            <v>2008</v>
          </cell>
        </row>
        <row r="609">
          <cell r="A609">
            <v>566</v>
          </cell>
          <cell r="C609" t="str">
            <v>India</v>
          </cell>
          <cell r="D609" t="str">
            <v>Donor</v>
          </cell>
          <cell r="G609" t="str">
            <v>Department of Atomic Energy</v>
          </cell>
          <cell r="H609" t="str">
            <v>Vietnam</v>
          </cell>
          <cell r="I609" t="str">
            <v>Recipient</v>
          </cell>
          <cell r="M609" t="str">
            <v>E1, G1</v>
          </cell>
          <cell r="P609" t="str">
            <v>Memorandum of Understanding on Nuclear Co-operation. This includes assistance at the Dalat center and study and evaluation of uranium ore processing technology.</v>
          </cell>
          <cell r="R609">
            <v>2007</v>
          </cell>
        </row>
        <row r="610">
          <cell r="A610">
            <v>567</v>
          </cell>
          <cell r="C610" t="str">
            <v>Korea</v>
          </cell>
          <cell r="D610" t="str">
            <v>Donor</v>
          </cell>
          <cell r="H610" t="str">
            <v>Indonesia</v>
          </cell>
          <cell r="I610" t="str">
            <v>Recipient</v>
          </cell>
          <cell r="M610" t="str">
            <v>G3, C1</v>
          </cell>
          <cell r="P610" t="str">
            <v>Memorandum of Understanding on Co-operation in Atomic Power. After the governments of Indonesia and South Korea agreed to cooperate on nuclear energy in late 2006, reports in July 2007 indicated that at least two OPR-1000 reactors will be supplied by Korea Hydro and Nuclear Power for Indonesia’s first nuclear power station.</v>
          </cell>
          <cell r="R610">
            <v>2006</v>
          </cell>
        </row>
        <row r="611">
          <cell r="A611">
            <v>568</v>
          </cell>
          <cell r="C611" t="str">
            <v>Russia</v>
          </cell>
          <cell r="D611" t="str">
            <v>Donor</v>
          </cell>
          <cell r="H611" t="str">
            <v>Indonesia</v>
          </cell>
          <cell r="I611" t="str">
            <v>Recipient</v>
          </cell>
          <cell r="M611" t="str">
            <v>J</v>
          </cell>
          <cell r="P611" t="str">
            <v>Agreement on Co-operation in the Field of the Peaceful Use of Nuclear Energy</v>
          </cell>
          <cell r="R611">
            <v>2006</v>
          </cell>
        </row>
        <row r="612">
          <cell r="A612">
            <v>569</v>
          </cell>
          <cell r="C612" t="str">
            <v>Indonesia</v>
          </cell>
          <cell r="D612" t="str">
            <v>Partner</v>
          </cell>
          <cell r="H612" t="str">
            <v>U.S.</v>
          </cell>
          <cell r="I612" t="str">
            <v>Partner</v>
          </cell>
          <cell r="M612" t="str">
            <v>A1, G3</v>
          </cell>
          <cell r="P612" t="str">
            <v>Arrangement for the Exchange of Technical Information and Co-operation in Nuclear Safety Matters</v>
          </cell>
          <cell r="R612">
            <v>2003</v>
          </cell>
        </row>
        <row r="613">
          <cell r="A613">
            <v>570</v>
          </cell>
          <cell r="C613" t="str">
            <v>Indonesia</v>
          </cell>
          <cell r="D613" t="str">
            <v>Partner</v>
          </cell>
          <cell r="G613" t="str">
            <v>Nuclear Regulatory Authority</v>
          </cell>
          <cell r="H613" t="str">
            <v>U.S.</v>
          </cell>
          <cell r="I613" t="str">
            <v>Partner</v>
          </cell>
          <cell r="L613" t="str">
            <v>Department of Energy - National Nuclear Security Administration</v>
          </cell>
          <cell r="M613" t="str">
            <v>A1, A2, G3</v>
          </cell>
          <cell r="P613" t="str">
            <v>Arrangement on Nuclear Safeguards and Security Co-operation. This concerns material protection, control and accounting.</v>
          </cell>
          <cell r="R613">
            <v>2004</v>
          </cell>
        </row>
        <row r="614">
          <cell r="A614">
            <v>571</v>
          </cell>
          <cell r="C614" t="str">
            <v>Venezuela</v>
          </cell>
          <cell r="D614" t="str">
            <v>Donor</v>
          </cell>
          <cell r="H614" t="str">
            <v>Iran</v>
          </cell>
          <cell r="I614" t="str">
            <v>Recipient</v>
          </cell>
          <cell r="M614" t="str">
            <v>K2, G3</v>
          </cell>
          <cell r="P614" t="str">
            <v>Agreement on Common Raw Material Exploitation. The exact contents are unknown but Keeley cites Flemes who says that it is rumored that this cooperation includes uranium exploitation in the Amazon for export to Iran.</v>
          </cell>
          <cell r="R614">
            <v>2006</v>
          </cell>
        </row>
        <row r="615">
          <cell r="A615">
            <v>572</v>
          </cell>
          <cell r="C615" t="str">
            <v>Israel</v>
          </cell>
          <cell r="D615" t="str">
            <v>Partner</v>
          </cell>
          <cell r="H615" t="str">
            <v>U.S.</v>
          </cell>
          <cell r="I615" t="str">
            <v>Partner</v>
          </cell>
          <cell r="M615" t="str">
            <v>A1, E3, G3</v>
          </cell>
          <cell r="P615" t="str">
            <v>Arrangement for the Exchange of Technical Information and Co-operation in Nuclear Safety and Research Matters</v>
          </cell>
          <cell r="R615">
            <v>2005</v>
          </cell>
        </row>
        <row r="616">
          <cell r="A616">
            <v>573</v>
          </cell>
          <cell r="C616" t="str">
            <v>Italy</v>
          </cell>
          <cell r="D616" t="str">
            <v>Partner</v>
          </cell>
          <cell r="H616" t="str">
            <v>U.S.</v>
          </cell>
          <cell r="I616" t="str">
            <v>Partner</v>
          </cell>
          <cell r="M616" t="str">
            <v>A1, E3, G3</v>
          </cell>
          <cell r="P616" t="str">
            <v>Arrangement for the Exchange of Technical Information and Co-operation in Nuclear Safety Matters</v>
          </cell>
          <cell r="R616">
            <v>2005</v>
          </cell>
        </row>
        <row r="617">
          <cell r="A617">
            <v>574</v>
          </cell>
          <cell r="C617" t="str">
            <v>Japan</v>
          </cell>
          <cell r="D617" t="str">
            <v>Partner</v>
          </cell>
          <cell r="H617" t="str">
            <v>Korea</v>
          </cell>
          <cell r="I617" t="str">
            <v>Partner</v>
          </cell>
          <cell r="M617" t="str">
            <v>A1, E3</v>
          </cell>
          <cell r="P617" t="str">
            <v>This includes increasing nuclear co-operation, and annual meetings on safety, emegency management technology, and the exchange of nuclear safety specialists.</v>
          </cell>
          <cell r="R617">
            <v>2000</v>
          </cell>
        </row>
        <row r="618">
          <cell r="A618">
            <v>575</v>
          </cell>
          <cell r="C618" t="str">
            <v>Japan</v>
          </cell>
          <cell r="D618" t="str">
            <v>Partner</v>
          </cell>
          <cell r="G618" t="str">
            <v>Ministry of Education, Culture and Sports, Science and Technology</v>
          </cell>
          <cell r="H618" t="str">
            <v>Korea</v>
          </cell>
          <cell r="I618" t="str">
            <v>Partner</v>
          </cell>
          <cell r="L618" t="str">
            <v>Ministry of Science and Technology</v>
          </cell>
          <cell r="M618" t="str">
            <v>A1</v>
          </cell>
          <cell r="P618" t="str">
            <v>Agreement on Co-operation in Atomic Energy. This includes sharing of information and emergency co-operation.</v>
          </cell>
          <cell r="R618">
            <v>2006</v>
          </cell>
        </row>
        <row r="619">
          <cell r="A619">
            <v>576</v>
          </cell>
          <cell r="C619" t="str">
            <v>Japan</v>
          </cell>
          <cell r="D619" t="str">
            <v>Partner</v>
          </cell>
          <cell r="G619" t="str">
            <v>Japan Atomic Energy Research Institute</v>
          </cell>
          <cell r="H619" t="str">
            <v>U.S.</v>
          </cell>
          <cell r="I619" t="str">
            <v>Partner</v>
          </cell>
          <cell r="L619" t="str">
            <v>Department of Energy</v>
          </cell>
          <cell r="M619" t="str">
            <v>E3, G1</v>
          </cell>
          <cell r="P619" t="str">
            <v>Memorandum of Agreement for Collaboration on Neutron Mean Line Shield Experiment for Spallation Neutron Source.</v>
          </cell>
          <cell r="R619">
            <v>2001</v>
          </cell>
        </row>
        <row r="620">
          <cell r="A620">
            <v>577</v>
          </cell>
          <cell r="C620" t="str">
            <v>Japan</v>
          </cell>
          <cell r="D620" t="str">
            <v>Partner</v>
          </cell>
          <cell r="G620" t="str">
            <v>Japan Atomic Energy Research Institute</v>
          </cell>
          <cell r="H620" t="str">
            <v>U.S.</v>
          </cell>
          <cell r="I620" t="str">
            <v>Partner</v>
          </cell>
          <cell r="L620" t="str">
            <v>Department of Energy</v>
          </cell>
          <cell r="M620" t="str">
            <v>E3, G2</v>
          </cell>
          <cell r="P620" t="str">
            <v>Memorandum of Agreement on Co-operation in the Field of Synchrotron Radiation Research</v>
          </cell>
          <cell r="R620">
            <v>2002</v>
          </cell>
        </row>
        <row r="621">
          <cell r="A621">
            <v>578</v>
          </cell>
          <cell r="C621" t="str">
            <v>Japan</v>
          </cell>
          <cell r="D621" t="str">
            <v>Partner</v>
          </cell>
          <cell r="G621" t="str">
            <v>Japan Atomic Energy Research Institute</v>
          </cell>
          <cell r="H621" t="str">
            <v>U.S.</v>
          </cell>
          <cell r="I621" t="str">
            <v>Partner</v>
          </cell>
          <cell r="L621" t="str">
            <v>Department of Energy</v>
          </cell>
          <cell r="M621" t="str">
            <v>E3, G2</v>
          </cell>
          <cell r="P621" t="str">
            <v>Implementing Agreement in the Area of Probabilistic Risk Assessment</v>
          </cell>
          <cell r="R621">
            <v>2002</v>
          </cell>
        </row>
        <row r="622">
          <cell r="A622">
            <v>579</v>
          </cell>
          <cell r="C622" t="str">
            <v>Japan</v>
          </cell>
          <cell r="D622" t="str">
            <v>Partner</v>
          </cell>
          <cell r="G622" t="str">
            <v>Japan Atomic Energy Research Institute</v>
          </cell>
          <cell r="H622" t="str">
            <v>U.S.</v>
          </cell>
          <cell r="I622" t="str">
            <v>Partner</v>
          </cell>
          <cell r="L622" t="str">
            <v>Department of Energy</v>
          </cell>
          <cell r="M622" t="str">
            <v>A1, E3</v>
          </cell>
          <cell r="P622" t="str">
            <v>Implementing Agreement in the Field fo Nuclear Reactor Safety Research</v>
          </cell>
          <cell r="R622">
            <v>2003</v>
          </cell>
        </row>
        <row r="623">
          <cell r="A623">
            <v>580</v>
          </cell>
          <cell r="C623" t="str">
            <v>Japan</v>
          </cell>
          <cell r="D623" t="str">
            <v>Partner</v>
          </cell>
          <cell r="G623" t="str">
            <v>Japan Atomic Energy Research Institute</v>
          </cell>
          <cell r="H623" t="str">
            <v>U.S.</v>
          </cell>
          <cell r="I623" t="str">
            <v>Partner</v>
          </cell>
          <cell r="L623" t="str">
            <v>Department of Energy</v>
          </cell>
          <cell r="M623" t="str">
            <v>A1, E3, G1</v>
          </cell>
          <cell r="P623" t="str">
            <v>Memorandum of Agreement on Co-operation in the Field of Reduced Moderation Water Reactor</v>
          </cell>
          <cell r="R623">
            <v>2004</v>
          </cell>
        </row>
        <row r="624">
          <cell r="A624">
            <v>581</v>
          </cell>
          <cell r="C624" t="str">
            <v>Japan</v>
          </cell>
          <cell r="D624" t="str">
            <v>Partner</v>
          </cell>
          <cell r="G624" t="str">
            <v>Japan Atomic Energy Research Institute</v>
          </cell>
          <cell r="H624" t="str">
            <v>U.S.</v>
          </cell>
          <cell r="I624" t="str">
            <v>Partner</v>
          </cell>
          <cell r="L624" t="str">
            <v>Department of Energy</v>
          </cell>
          <cell r="M624" t="str">
            <v>E3, G1</v>
          </cell>
          <cell r="P624" t="str">
            <v>Memorandum  of Co-operation concerning the Development of MW-Class Spallation Neutron Source</v>
          </cell>
          <cell r="R624">
            <v>2004</v>
          </cell>
        </row>
        <row r="625">
          <cell r="A625">
            <v>582</v>
          </cell>
          <cell r="C625" t="str">
            <v>Japan</v>
          </cell>
          <cell r="D625" t="str">
            <v>Partner</v>
          </cell>
          <cell r="G625" t="str">
            <v>Japan Atomic Energy Research Institute</v>
          </cell>
          <cell r="H625" t="str">
            <v>U.S.</v>
          </cell>
          <cell r="I625" t="str">
            <v>Partner</v>
          </cell>
          <cell r="L625" t="str">
            <v>Department of Energy</v>
          </cell>
          <cell r="M625" t="str">
            <v>E3</v>
          </cell>
          <cell r="P625" t="str">
            <v>Agreement in the Field of Research and Development of Innovative Nuclear Energy Technologies</v>
          </cell>
          <cell r="R625">
            <v>2004</v>
          </cell>
        </row>
        <row r="626">
          <cell r="A626">
            <v>583</v>
          </cell>
          <cell r="C626" t="str">
            <v>Japan</v>
          </cell>
          <cell r="D626" t="str">
            <v>Partner</v>
          </cell>
          <cell r="G626" t="str">
            <v>Japan Atomic Energy Research Institute</v>
          </cell>
          <cell r="H626" t="str">
            <v>U.S.</v>
          </cell>
          <cell r="I626" t="str">
            <v>Partner</v>
          </cell>
          <cell r="L626" t="str">
            <v>Department of Energy</v>
          </cell>
          <cell r="M626" t="str">
            <v>E3, B3, G3</v>
          </cell>
          <cell r="P626" t="str">
            <v>Joint Nuclear Energy Action Plan. This includes collaboration in nuclear energy research and development, construction of new nuclear power plants, nuclear fuel supply assurance mechanisms, and the expansion of nuclear energy in interested countries.</v>
          </cell>
          <cell r="R626">
            <v>2007</v>
          </cell>
        </row>
        <row r="627">
          <cell r="A627">
            <v>584</v>
          </cell>
          <cell r="C627" t="str">
            <v>Uzbekistan</v>
          </cell>
          <cell r="D627" t="str">
            <v>Donor</v>
          </cell>
          <cell r="H627" t="str">
            <v>Japan</v>
          </cell>
          <cell r="I627" t="str">
            <v>Recipient</v>
          </cell>
          <cell r="M627" t="str">
            <v>K2</v>
          </cell>
          <cell r="P627" t="str">
            <v>Agreement on Uranium Exports</v>
          </cell>
          <cell r="R627">
            <v>2006</v>
          </cell>
        </row>
        <row r="628">
          <cell r="A628">
            <v>585</v>
          </cell>
          <cell r="C628" t="str">
            <v>U.S.</v>
          </cell>
          <cell r="D628" t="str">
            <v>Donor</v>
          </cell>
          <cell r="H628" t="str">
            <v>Jordan</v>
          </cell>
          <cell r="I628" t="str">
            <v>Recipient</v>
          </cell>
          <cell r="M628" t="str">
            <v>J, G1</v>
          </cell>
          <cell r="P628" t="str">
            <v>Memorandum of Understanding on the Peaceful Uses of Nuclear Energy</v>
          </cell>
          <cell r="R628">
            <v>2007</v>
          </cell>
        </row>
        <row r="629">
          <cell r="A629">
            <v>586</v>
          </cell>
          <cell r="C629" t="str">
            <v>Kazakhstan</v>
          </cell>
          <cell r="D629" t="str">
            <v>Donor</v>
          </cell>
          <cell r="H629" t="str">
            <v>Korea</v>
          </cell>
          <cell r="I629" t="str">
            <v>Recipient</v>
          </cell>
          <cell r="M629" t="str">
            <v>K2</v>
          </cell>
          <cell r="P629" t="str">
            <v xml:space="preserve">Co-operation in the Peaceful Uses of Nuclear Energy. Kazakhstan will export 1,000 tonnes of uranium ore to South Korea per year, under the terms of an inter-governmental agreement signed on Monday. </v>
          </cell>
          <cell r="R629">
            <v>2004</v>
          </cell>
        </row>
        <row r="630">
          <cell r="A630">
            <v>587</v>
          </cell>
          <cell r="C630" t="str">
            <v>Russia</v>
          </cell>
          <cell r="D630" t="str">
            <v>Donor</v>
          </cell>
          <cell r="H630" t="str">
            <v>Kazakhstan</v>
          </cell>
          <cell r="I630" t="str">
            <v>Recipient</v>
          </cell>
          <cell r="M630" t="str">
            <v>B3, E6</v>
          </cell>
          <cell r="P630" t="str">
            <v>Agreement creating a Joint Atomic Power Station Company. This follows from a memorandum signed July 25, 2006. It creates the Russo-Kazakhstani Atomic Power Station Company, for the development and promotion of power reactors.</v>
          </cell>
          <cell r="R630">
            <v>2006</v>
          </cell>
        </row>
        <row r="631">
          <cell r="A631">
            <v>588</v>
          </cell>
          <cell r="C631" t="str">
            <v>Russia</v>
          </cell>
          <cell r="D631" t="str">
            <v>Donor</v>
          </cell>
          <cell r="H631" t="str">
            <v>Kazakhstan</v>
          </cell>
          <cell r="I631" t="str">
            <v>Recipient</v>
          </cell>
          <cell r="M631" t="str">
            <v>E6, D4</v>
          </cell>
          <cell r="P631" t="str">
            <v>Agreement on Creating a Joint Enrichment Center. This is the Angarsk enrichment center.</v>
          </cell>
          <cell r="R631">
            <v>2006</v>
          </cell>
        </row>
        <row r="632">
          <cell r="A632">
            <v>589</v>
          </cell>
          <cell r="C632" t="str">
            <v>Kazakhstan</v>
          </cell>
          <cell r="D632" t="str">
            <v>Donor</v>
          </cell>
          <cell r="H632" t="str">
            <v>Russia</v>
          </cell>
          <cell r="I632" t="str">
            <v>Recipient</v>
          </cell>
          <cell r="M632" t="str">
            <v>K1</v>
          </cell>
          <cell r="P632" t="str">
            <v xml:space="preserve">Agreement creating a Joint Exploration Company. This concerns the development of the Budenovskoye uranium deposit and exploration of the Yuzhnoye Zarechnoye uranium deposit in Kazakhstan. </v>
          </cell>
          <cell r="R632">
            <v>2006</v>
          </cell>
        </row>
        <row r="633">
          <cell r="A633">
            <v>590</v>
          </cell>
          <cell r="C633" t="str">
            <v>Russia</v>
          </cell>
          <cell r="D633" t="str">
            <v>Donor</v>
          </cell>
          <cell r="H633" t="str">
            <v>Kazakhstan</v>
          </cell>
          <cell r="I633" t="str">
            <v>Recipient</v>
          </cell>
          <cell r="M633" t="str">
            <v>E6, D4</v>
          </cell>
          <cell r="P633" t="str">
            <v>Agreement on the Uranium Enrichment Center. This concerns the Angarsk project. It follows from K2112.</v>
          </cell>
          <cell r="R633">
            <v>2007</v>
          </cell>
        </row>
        <row r="634">
          <cell r="A634">
            <v>591</v>
          </cell>
          <cell r="C634" t="str">
            <v>Kazakhstan</v>
          </cell>
          <cell r="D634" t="str">
            <v>Partner</v>
          </cell>
          <cell r="H634" t="str">
            <v>U.S.</v>
          </cell>
          <cell r="I634" t="str">
            <v>Partner</v>
          </cell>
          <cell r="M634" t="str">
            <v>A1, E3</v>
          </cell>
          <cell r="P634" t="str">
            <v>Arrangement for the Exchange of Technical Information and Co-operation in Nuclear Safety Matters</v>
          </cell>
          <cell r="R634">
            <v>2004</v>
          </cell>
        </row>
        <row r="635">
          <cell r="A635">
            <v>592</v>
          </cell>
          <cell r="C635" t="str">
            <v>Korea</v>
          </cell>
          <cell r="D635" t="str">
            <v>Donor</v>
          </cell>
          <cell r="G635" t="str">
            <v>Ministry of Commerce, Industry and Energy</v>
          </cell>
          <cell r="H635" t="str">
            <v>Romania</v>
          </cell>
          <cell r="I635" t="str">
            <v>Recipient</v>
          </cell>
          <cell r="L635" t="str">
            <v>Ministry of Energy and Commerce</v>
          </cell>
          <cell r="M635" t="str">
            <v>G1, B3</v>
          </cell>
          <cell r="P635" t="str">
            <v>Memorandum of Understanding on Co-operation in Nuclear Energy Projects</v>
          </cell>
          <cell r="R635">
            <v>2003</v>
          </cell>
        </row>
        <row r="636">
          <cell r="A636">
            <v>593</v>
          </cell>
          <cell r="C636" t="str">
            <v>Korea</v>
          </cell>
          <cell r="D636" t="str">
            <v>Donor</v>
          </cell>
          <cell r="H636" t="str">
            <v>Romania</v>
          </cell>
          <cell r="I636" t="str">
            <v>Recipient</v>
          </cell>
          <cell r="M636" t="str">
            <v>J</v>
          </cell>
          <cell r="P636" t="str">
            <v>Peaceful uses of Nuclear Energy in Industry, Research and Development</v>
          </cell>
          <cell r="R636">
            <v>2004</v>
          </cell>
        </row>
        <row r="637">
          <cell r="A637">
            <v>594</v>
          </cell>
          <cell r="C637" t="str">
            <v>Korea</v>
          </cell>
          <cell r="D637" t="str">
            <v>Donor</v>
          </cell>
          <cell r="H637" t="str">
            <v>Romania</v>
          </cell>
          <cell r="I637" t="str">
            <v>Recipient</v>
          </cell>
          <cell r="M637" t="str">
            <v>E3, G3</v>
          </cell>
          <cell r="P637" t="str">
            <v>Agreement on Co-operation in Nuclear Power Generation. This is part of a Joint Declaration on Strategic Partnership. It is not clear if it is a formal agreement or a statement. However, there was a protocol signed on co-operation in science, technology and innovation.</v>
          </cell>
          <cell r="R637">
            <v>2006</v>
          </cell>
        </row>
        <row r="638">
          <cell r="A638">
            <v>595</v>
          </cell>
          <cell r="C638" t="str">
            <v>Korea</v>
          </cell>
          <cell r="D638" t="str">
            <v>Partner</v>
          </cell>
          <cell r="H638" t="str">
            <v>Russia</v>
          </cell>
          <cell r="I638" t="str">
            <v>Partner</v>
          </cell>
          <cell r="M638" t="str">
            <v>E3</v>
          </cell>
          <cell r="P638" t="str">
            <v>Agreement on Co-operation. It concerns the devleopment of advanced nuclear reactors and radioactive waste treatement.</v>
          </cell>
          <cell r="R638">
            <v>2001</v>
          </cell>
        </row>
        <row r="639">
          <cell r="A639">
            <v>596</v>
          </cell>
          <cell r="C639" t="str">
            <v>Korea</v>
          </cell>
          <cell r="D639" t="str">
            <v>Partner</v>
          </cell>
          <cell r="H639" t="str">
            <v>Russia</v>
          </cell>
          <cell r="I639" t="str">
            <v>Partner</v>
          </cell>
          <cell r="M639" t="str">
            <v>E3, B3, B4, K1, A1, D3, F2</v>
          </cell>
          <cell r="P639" t="str">
            <v>Agreement. The agreement was concluded for 10 years with automatic extension for subsequent five-year periods. It envisages the cooperation in the following areas: fundamental and applied research and development in the field of atomic energy; design, construction, operation, maintenance and life extension of nuclear power and research reactors; survey and exploration of uranium deposits; development and industrial-scale fabrication of nuclear fuel components and materials; nuclear safety, radiation safety and environmental protection; advanced nuclear fuel technologies; radioactive waste management.</v>
          </cell>
          <cell r="R639">
            <v>2003</v>
          </cell>
        </row>
        <row r="640">
          <cell r="A640">
            <v>597</v>
          </cell>
          <cell r="C640" t="str">
            <v>Korea</v>
          </cell>
          <cell r="D640" t="str">
            <v>Partner</v>
          </cell>
          <cell r="G640" t="str">
            <v>Korea Atomic Energy Research Institute</v>
          </cell>
          <cell r="H640" t="str">
            <v>Russia</v>
          </cell>
          <cell r="I640" t="str">
            <v>Partner</v>
          </cell>
          <cell r="L640" t="str">
            <v>Research Institute of Atomic Reactors</v>
          </cell>
          <cell r="M640" t="str">
            <v>D3, E3, E1, E4, L</v>
          </cell>
          <cell r="P640" t="str">
            <v>Technical Co-operation Agreement. Co-operation in advanced reactors and advanced fuel cycles; isotope separation and transmutation; radioisotope production; decontamination and decommissioning; exchanges of information and personnel; joint research projects; use of facilities.</v>
          </cell>
          <cell r="R640">
            <v>2003</v>
          </cell>
        </row>
        <row r="641">
          <cell r="A641">
            <v>598</v>
          </cell>
          <cell r="C641" t="str">
            <v>Korea</v>
          </cell>
          <cell r="D641" t="str">
            <v>Partner</v>
          </cell>
          <cell r="G641" t="str">
            <v>Ministry of Science and Technology</v>
          </cell>
          <cell r="H641" t="str">
            <v>Russia</v>
          </cell>
          <cell r="I641" t="str">
            <v>Partner</v>
          </cell>
          <cell r="L641" t="str">
            <v>Atomic Energy Ministry</v>
          </cell>
          <cell r="M641" t="str">
            <v>E3, E4, B5</v>
          </cell>
          <cell r="P641" t="str">
            <v>Protocol of the 8th Meeting of th Russian-South Korean Co-ordinating Committee for Atomic Energy. The protocol includes: co-operation in space power installations, floating nuclear power plants, nuclear power plant control and monitoring systems and exchanges.</v>
          </cell>
          <cell r="R641">
            <v>2003</v>
          </cell>
        </row>
        <row r="642">
          <cell r="A642" t="str">
            <v>599A</v>
          </cell>
          <cell r="C642" t="str">
            <v>Korea</v>
          </cell>
          <cell r="D642" t="str">
            <v>Partner</v>
          </cell>
          <cell r="H642" t="str">
            <v>Russia</v>
          </cell>
          <cell r="I642" t="str">
            <v>Partner</v>
          </cell>
          <cell r="M642" t="str">
            <v>E3</v>
          </cell>
          <cell r="P642" t="str">
            <v>Agreement on Co-operation in Commercial Uses of Low- and High-Powered Nuclear Reactors, Desalination, and Use of Nuclear Technology for space. It also includes joint research on 3rd generation reactors and discussion of Russian uranium supply to South Korea.</v>
          </cell>
          <cell r="R642">
            <v>2003</v>
          </cell>
        </row>
        <row r="643">
          <cell r="A643" t="str">
            <v>599B</v>
          </cell>
          <cell r="C643" t="str">
            <v>Russia</v>
          </cell>
          <cell r="D643" t="str">
            <v>Donor</v>
          </cell>
          <cell r="H643" t="str">
            <v>Korea</v>
          </cell>
          <cell r="I643" t="str">
            <v>Recipient</v>
          </cell>
          <cell r="M643" t="str">
            <v>K2</v>
          </cell>
          <cell r="P643" t="str">
            <v>Agreement on Co-operation in Commercial Uses of Low- and High-Powered Nuclear Reactors, Desalination, and Use of Nuclear Technology for space. It also includes joint research on 3rd generation reactors and discussion of Russian uranium supply to South Korea.</v>
          </cell>
          <cell r="R643">
            <v>2003</v>
          </cell>
        </row>
        <row r="644">
          <cell r="A644">
            <v>600</v>
          </cell>
          <cell r="C644" t="str">
            <v>Korea</v>
          </cell>
          <cell r="D644" t="str">
            <v>Donor</v>
          </cell>
          <cell r="G644" t="str">
            <v>Ministry of Science and Technology</v>
          </cell>
          <cell r="H644" t="str">
            <v>Thailand</v>
          </cell>
          <cell r="I644" t="str">
            <v>Recipient</v>
          </cell>
          <cell r="L644" t="str">
            <v>Office of Atomic Energy</v>
          </cell>
          <cell r="M644" t="str">
            <v>J, G1</v>
          </cell>
          <cell r="P644" t="str">
            <v>Memorandum of Co-operation in Nuclear Power</v>
          </cell>
          <cell r="R644">
            <v>2004</v>
          </cell>
        </row>
        <row r="645">
          <cell r="A645">
            <v>601</v>
          </cell>
          <cell r="C645" t="str">
            <v>Korea</v>
          </cell>
          <cell r="D645" t="str">
            <v>Donor</v>
          </cell>
          <cell r="G645" t="str">
            <v>Ministry of Commerce, Industry and Energy</v>
          </cell>
          <cell r="H645" t="str">
            <v>Ukraine</v>
          </cell>
          <cell r="I645" t="str">
            <v>Recipient</v>
          </cell>
          <cell r="L645" t="str">
            <v>Ministry of Fuel and Energy</v>
          </cell>
          <cell r="M645" t="str">
            <v>J</v>
          </cell>
          <cell r="P645" t="str">
            <v>Agreement on Co-operation in Development of Nuclear Power Plants</v>
          </cell>
          <cell r="R645">
            <v>2001</v>
          </cell>
        </row>
        <row r="646">
          <cell r="A646">
            <v>602</v>
          </cell>
          <cell r="C646" t="str">
            <v>Korea</v>
          </cell>
          <cell r="D646" t="str">
            <v>Donor</v>
          </cell>
          <cell r="H646" t="str">
            <v>Ukraine</v>
          </cell>
          <cell r="I646" t="str">
            <v>Recipient</v>
          </cell>
          <cell r="M646" t="str">
            <v>J</v>
          </cell>
          <cell r="P646" t="str">
            <v>Agreement on Peaceful Uses of Nuclear Energy</v>
          </cell>
          <cell r="R646">
            <v>2007</v>
          </cell>
        </row>
        <row r="647">
          <cell r="A647" t="str">
            <v>603A</v>
          </cell>
          <cell r="C647" t="str">
            <v>Korea</v>
          </cell>
          <cell r="D647" t="str">
            <v>Donor</v>
          </cell>
          <cell r="G647" t="str">
            <v>Ministry of Commerce, Industry and Energy</v>
          </cell>
          <cell r="H647" t="str">
            <v>Ukraine</v>
          </cell>
          <cell r="I647" t="str">
            <v>Recipient</v>
          </cell>
          <cell r="L647" t="str">
            <v>Ministry of Fuel and Energy</v>
          </cell>
          <cell r="M647" t="str">
            <v>J, G1</v>
          </cell>
          <cell r="P647" t="str">
            <v>Memorandum of Understanding on Nuclear Power Co-operation and Uranium Mining</v>
          </cell>
          <cell r="R647">
            <v>2007</v>
          </cell>
        </row>
        <row r="648">
          <cell r="A648" t="str">
            <v>603B</v>
          </cell>
          <cell r="C648" t="str">
            <v>Ukraine</v>
          </cell>
          <cell r="D648" t="str">
            <v>Donor</v>
          </cell>
          <cell r="G648" t="str">
            <v>Ministry of Fuel and Energy</v>
          </cell>
          <cell r="H648" t="str">
            <v>Korea</v>
          </cell>
          <cell r="I648" t="str">
            <v>Recipient</v>
          </cell>
          <cell r="L648" t="str">
            <v>Ministry of Commerce, Industry and Energy</v>
          </cell>
          <cell r="M648" t="str">
            <v>K1, G1</v>
          </cell>
          <cell r="P648" t="str">
            <v>Memorandum of Understanding on Nuclear Power Co-operation and Uranium Mining</v>
          </cell>
          <cell r="R648">
            <v>2007</v>
          </cell>
        </row>
        <row r="649">
          <cell r="A649">
            <v>604</v>
          </cell>
          <cell r="C649" t="str">
            <v>Korea</v>
          </cell>
          <cell r="D649" t="str">
            <v>Partner</v>
          </cell>
          <cell r="H649" t="str">
            <v>U.S.</v>
          </cell>
          <cell r="I649" t="str">
            <v>Partner</v>
          </cell>
          <cell r="M649" t="str">
            <v>A1, E3</v>
          </cell>
          <cell r="P649" t="str">
            <v>Agreement Relating to Participation in the US Nuclear Regulatory Commission Program of Severe Accident Research</v>
          </cell>
          <cell r="R649">
            <v>2000</v>
          </cell>
        </row>
        <row r="650">
          <cell r="A650">
            <v>605</v>
          </cell>
          <cell r="C650" t="str">
            <v>Korea</v>
          </cell>
          <cell r="D650" t="str">
            <v>Partner</v>
          </cell>
          <cell r="H650" t="str">
            <v>U.S.</v>
          </cell>
          <cell r="I650" t="str">
            <v>Partner</v>
          </cell>
          <cell r="M650" t="str">
            <v>A1, E4</v>
          </cell>
          <cell r="P650" t="str">
            <v>Arrangement for the Exchange of Technical Information and Co-operation in Regulatory and Safety Research Matters</v>
          </cell>
          <cell r="R650">
            <v>2000</v>
          </cell>
        </row>
        <row r="651">
          <cell r="A651">
            <v>606</v>
          </cell>
          <cell r="C651" t="str">
            <v>Korea</v>
          </cell>
          <cell r="D651" t="str">
            <v>Partner</v>
          </cell>
          <cell r="G651" t="str">
            <v>Korea Atomic Energy Research Institute</v>
          </cell>
          <cell r="H651" t="str">
            <v>U.S.</v>
          </cell>
          <cell r="I651" t="str">
            <v>Partner</v>
          </cell>
          <cell r="M651" t="str">
            <v>E4</v>
          </cell>
          <cell r="P651" t="str">
            <v>Agreement on Research and Development of Advanced Proliferation-Resistant Fuel Cycle Technologies</v>
          </cell>
          <cell r="R651">
            <v>2003</v>
          </cell>
        </row>
        <row r="652">
          <cell r="A652">
            <v>607</v>
          </cell>
          <cell r="C652" t="str">
            <v>Korea</v>
          </cell>
          <cell r="D652" t="str">
            <v>Partner</v>
          </cell>
          <cell r="G652" t="str">
            <v>Ministry of Science and Technology</v>
          </cell>
          <cell r="H652" t="str">
            <v>U.S.</v>
          </cell>
          <cell r="I652" t="str">
            <v>Partner</v>
          </cell>
          <cell r="L652" t="str">
            <v>Department of Energy</v>
          </cell>
          <cell r="M652" t="str">
            <v>E3, E4, B5</v>
          </cell>
          <cell r="P652" t="str">
            <v>Nuclear Fuels Agreement. This concerns the development of fuels that cannot be used to make nuclear weapons.</v>
          </cell>
          <cell r="R652">
            <v>2004</v>
          </cell>
        </row>
        <row r="653">
          <cell r="A653">
            <v>608</v>
          </cell>
          <cell r="C653" t="str">
            <v>Korea</v>
          </cell>
          <cell r="D653" t="str">
            <v>Partner</v>
          </cell>
          <cell r="H653" t="str">
            <v>U.S.</v>
          </cell>
          <cell r="I653" t="str">
            <v>Partner</v>
          </cell>
          <cell r="M653" t="str">
            <v>E3</v>
          </cell>
          <cell r="P653" t="str">
            <v>Agreement in the Area of Probabilistic Risk Assessment Research</v>
          </cell>
          <cell r="R653">
            <v>2004</v>
          </cell>
        </row>
        <row r="654">
          <cell r="A654">
            <v>609</v>
          </cell>
          <cell r="C654" t="str">
            <v>Korea</v>
          </cell>
          <cell r="D654" t="str">
            <v>Partner</v>
          </cell>
          <cell r="H654" t="str">
            <v>U.S.</v>
          </cell>
          <cell r="I654" t="str">
            <v>Partner</v>
          </cell>
          <cell r="M654" t="str">
            <v>A1, E3</v>
          </cell>
          <cell r="P654" t="str">
            <v>Agreement Relating to Participation in the US Nuclear Regulatory Commission Program of Severe Accident Research</v>
          </cell>
          <cell r="R654">
            <v>2005</v>
          </cell>
        </row>
        <row r="655">
          <cell r="A655">
            <v>610</v>
          </cell>
          <cell r="C655" t="str">
            <v>Korea</v>
          </cell>
          <cell r="D655" t="str">
            <v>Partner</v>
          </cell>
          <cell r="H655" t="str">
            <v>U.S.</v>
          </cell>
          <cell r="I655" t="str">
            <v>Partner</v>
          </cell>
          <cell r="M655" t="str">
            <v>E3</v>
          </cell>
          <cell r="P655" t="str">
            <v>Contract on Participation in the Next Generation Nuclear Plant Project</v>
          </cell>
          <cell r="R655">
            <v>2006</v>
          </cell>
        </row>
        <row r="656">
          <cell r="A656">
            <v>611</v>
          </cell>
          <cell r="C656" t="str">
            <v>Korea</v>
          </cell>
          <cell r="D656" t="str">
            <v>Partner</v>
          </cell>
          <cell r="H656" t="str">
            <v>U.S.</v>
          </cell>
          <cell r="I656" t="str">
            <v>Partner</v>
          </cell>
          <cell r="M656" t="str">
            <v>A1, E4</v>
          </cell>
          <cell r="P656" t="str">
            <v>Arrangement for the Exchange of Technical Information and Co-operation in Regulatory and Safety Research Matters</v>
          </cell>
          <cell r="R656">
            <v>2005</v>
          </cell>
        </row>
        <row r="657">
          <cell r="A657">
            <v>612</v>
          </cell>
          <cell r="C657" t="str">
            <v>Korea</v>
          </cell>
          <cell r="D657" t="str">
            <v>Partner</v>
          </cell>
          <cell r="H657" t="str">
            <v>U.S.</v>
          </cell>
          <cell r="I657" t="str">
            <v>Partner</v>
          </cell>
          <cell r="M657" t="str">
            <v>E3, D5</v>
          </cell>
          <cell r="P657" t="str">
            <v>Agreement on Co-operation in Fourth Generation Reactors and Reprocessing</v>
          </cell>
          <cell r="R657">
            <v>2007</v>
          </cell>
        </row>
        <row r="658">
          <cell r="A658">
            <v>613</v>
          </cell>
          <cell r="C658" t="str">
            <v>Korea</v>
          </cell>
          <cell r="D658" t="str">
            <v>Donor</v>
          </cell>
          <cell r="H658" t="str">
            <v>Vietnam</v>
          </cell>
          <cell r="I658" t="str">
            <v>Recipient</v>
          </cell>
          <cell r="M658" t="str">
            <v>E3, I1, C3</v>
          </cell>
          <cell r="P658" t="str">
            <v xml:space="preserve">Co-operation Agreement on the Development of Nulcear Energy. This concerns developing nuclear power, operating and research reactors in Vietnam, applying nuclear radiation technologies, and establishing nuclear law. </v>
          </cell>
          <cell r="R658">
            <v>2000</v>
          </cell>
        </row>
        <row r="659">
          <cell r="A659">
            <v>614</v>
          </cell>
          <cell r="C659" t="str">
            <v>Korea</v>
          </cell>
          <cell r="D659" t="str">
            <v>Donor</v>
          </cell>
          <cell r="H659" t="str">
            <v>Vietnam</v>
          </cell>
          <cell r="I659" t="str">
            <v>Recipient</v>
          </cell>
          <cell r="M659" t="str">
            <v>I2</v>
          </cell>
          <cell r="P659" t="str">
            <v>Nuclear Co-operation Agreement. This includes beginning a study on the establishment of a Korean-type power plant in Vietnam</v>
          </cell>
          <cell r="R659">
            <v>2001</v>
          </cell>
        </row>
        <row r="660">
          <cell r="A660">
            <v>615</v>
          </cell>
          <cell r="C660" t="str">
            <v>Korea</v>
          </cell>
          <cell r="D660" t="str">
            <v>Donor</v>
          </cell>
          <cell r="G660" t="str">
            <v>Ministry of Science and Technology</v>
          </cell>
          <cell r="H660" t="str">
            <v>Vietnam</v>
          </cell>
          <cell r="I660" t="str">
            <v>Recipient</v>
          </cell>
          <cell r="L660" t="str">
            <v>Vietnam Atomic Energy Commission</v>
          </cell>
          <cell r="M660" t="str">
            <v>E3, E1, E1</v>
          </cell>
          <cell r="P660" t="str">
            <v>Agreement to Promote Exchanges of Human Resources, Information and Business Projects on Atomic Energy</v>
          </cell>
          <cell r="R660">
            <v>2002</v>
          </cell>
        </row>
        <row r="661">
          <cell r="A661">
            <v>616</v>
          </cell>
          <cell r="C661" t="str">
            <v>Korea</v>
          </cell>
          <cell r="D661" t="str">
            <v>Donor</v>
          </cell>
          <cell r="H661" t="str">
            <v>Vietnam</v>
          </cell>
          <cell r="I661" t="str">
            <v>Recipient</v>
          </cell>
          <cell r="M661" t="str">
            <v>G1, J</v>
          </cell>
          <cell r="P661" t="str">
            <v>Memorandum of Understanding on the Peaceful Uses of Nuclear Energy</v>
          </cell>
          <cell r="R661">
            <v>2002</v>
          </cell>
        </row>
        <row r="662">
          <cell r="A662">
            <v>617</v>
          </cell>
          <cell r="C662" t="str">
            <v>Korea</v>
          </cell>
          <cell r="D662" t="str">
            <v>Donor</v>
          </cell>
          <cell r="H662" t="str">
            <v>Vietnam</v>
          </cell>
          <cell r="I662" t="str">
            <v>Recipient</v>
          </cell>
          <cell r="M662" t="str">
            <v>G1, C3</v>
          </cell>
          <cell r="P662" t="str">
            <v>Memorandum of Understanding. Concerns the construction of nuclear power plants in Vietnam</v>
          </cell>
          <cell r="R662">
            <v>2002</v>
          </cell>
        </row>
        <row r="663">
          <cell r="A663">
            <v>618</v>
          </cell>
          <cell r="C663" t="str">
            <v>Korea</v>
          </cell>
          <cell r="D663" t="str">
            <v>Donor</v>
          </cell>
          <cell r="H663" t="str">
            <v>Vietnam</v>
          </cell>
          <cell r="I663" t="str">
            <v>Recipient</v>
          </cell>
          <cell r="M663" t="str">
            <v>G1, E4</v>
          </cell>
          <cell r="P663" t="str">
            <v>Memorandum of Understanding on Assistance in Development of Atomic Energy Technology</v>
          </cell>
          <cell r="R663">
            <v>2006</v>
          </cell>
        </row>
        <row r="664">
          <cell r="A664">
            <v>619</v>
          </cell>
          <cell r="C664" t="str">
            <v>Russia</v>
          </cell>
          <cell r="D664" t="str">
            <v>Donor</v>
          </cell>
          <cell r="H664" t="str">
            <v>Latvia</v>
          </cell>
          <cell r="I664" t="str">
            <v>Recipient</v>
          </cell>
          <cell r="M664" t="str">
            <v>F2</v>
          </cell>
          <cell r="P664" t="str">
            <v>Agreement on the Return of Irradiated Nuclear Fuel to Russia</v>
          </cell>
          <cell r="R664">
            <v>2007</v>
          </cell>
        </row>
        <row r="665">
          <cell r="A665">
            <v>620</v>
          </cell>
          <cell r="C665" t="str">
            <v>Latvia</v>
          </cell>
          <cell r="D665" t="str">
            <v>Partner</v>
          </cell>
          <cell r="H665" t="str">
            <v>Ukraine</v>
          </cell>
          <cell r="I665" t="str">
            <v>Partner</v>
          </cell>
          <cell r="M665" t="str">
            <v>A1</v>
          </cell>
          <cell r="P665" t="str">
            <v>Information Exchange in the Area of Nuclear Safety</v>
          </cell>
          <cell r="R665">
            <v>2001</v>
          </cell>
        </row>
        <row r="666">
          <cell r="A666">
            <v>621</v>
          </cell>
          <cell r="C666" t="str">
            <v>U.S.</v>
          </cell>
          <cell r="D666" t="str">
            <v>Donor</v>
          </cell>
          <cell r="G666" t="str">
            <v>Department of Energy - National Nuclear Security Administration</v>
          </cell>
          <cell r="H666" t="str">
            <v>Latvia</v>
          </cell>
          <cell r="I666" t="str">
            <v>Recipient</v>
          </cell>
          <cell r="L666" t="str">
            <v>Ministry of Environment</v>
          </cell>
          <cell r="M666" t="str">
            <v>A2, D3</v>
          </cell>
          <cell r="P666" t="str">
            <v>Agreement concerning Co-operation in the Area of Countering the Proliferation of Nuclear Materials and Technologies</v>
          </cell>
          <cell r="R666">
            <v>2005</v>
          </cell>
        </row>
        <row r="667">
          <cell r="A667">
            <v>622</v>
          </cell>
          <cell r="C667" t="str">
            <v>Russia</v>
          </cell>
          <cell r="D667" t="str">
            <v>Donor</v>
          </cell>
          <cell r="H667" t="str">
            <v>Libya</v>
          </cell>
          <cell r="I667" t="str">
            <v>Recipient</v>
          </cell>
          <cell r="M667" t="str">
            <v>G3, J</v>
          </cell>
          <cell r="P667" t="str">
            <v>Declaration of Intentions on Co-operation. This includes the Peaceful uses of nuclear energy.</v>
          </cell>
          <cell r="R667">
            <v>2008</v>
          </cell>
        </row>
        <row r="668">
          <cell r="A668">
            <v>623</v>
          </cell>
          <cell r="C668" t="str">
            <v>UK</v>
          </cell>
          <cell r="D668" t="str">
            <v>Donor</v>
          </cell>
          <cell r="H668" t="str">
            <v>Libya</v>
          </cell>
          <cell r="I668" t="str">
            <v>Recipient</v>
          </cell>
          <cell r="M668" t="str">
            <v>G1, E2, E4</v>
          </cell>
          <cell r="P668" t="str">
            <v xml:space="preserve">Memorandum of Peace and Security. The UK promises to aid Libya in transforming its weapons program to peaceful purposes. </v>
          </cell>
          <cell r="R668">
            <v>2006</v>
          </cell>
        </row>
        <row r="669">
          <cell r="A669">
            <v>624</v>
          </cell>
          <cell r="C669" t="str">
            <v>Libya</v>
          </cell>
          <cell r="D669" t="str">
            <v>Partner</v>
          </cell>
          <cell r="H669" t="str">
            <v>U.S.</v>
          </cell>
          <cell r="I669" t="str">
            <v>Partner</v>
          </cell>
          <cell r="M669" t="str">
            <v>E3</v>
          </cell>
          <cell r="P669" t="str">
            <v>Sister Laboratory Agreement</v>
          </cell>
          <cell r="R669">
            <v>2006</v>
          </cell>
        </row>
        <row r="670">
          <cell r="A670">
            <v>625</v>
          </cell>
          <cell r="C670" t="str">
            <v>Lithuania</v>
          </cell>
          <cell r="D670" t="str">
            <v>Partner</v>
          </cell>
          <cell r="H670" t="str">
            <v>Poland</v>
          </cell>
          <cell r="I670" t="str">
            <v>Partner</v>
          </cell>
          <cell r="M670" t="str">
            <v>A1, E3</v>
          </cell>
          <cell r="P670" t="str">
            <v>Agreement on Early Notification of Nuclear Accidents, Exchange of Information and Co-operation in the field of Nuclear Safety and Radiation Protection.</v>
          </cell>
          <cell r="R670">
            <v>2000</v>
          </cell>
        </row>
        <row r="671">
          <cell r="A671">
            <v>626</v>
          </cell>
          <cell r="C671" t="str">
            <v>Lithuania</v>
          </cell>
          <cell r="D671" t="str">
            <v>Partner</v>
          </cell>
          <cell r="H671" t="str">
            <v>U.S.</v>
          </cell>
          <cell r="I671" t="str">
            <v>Partner</v>
          </cell>
          <cell r="M671" t="str">
            <v>A1, E3</v>
          </cell>
          <cell r="P671" t="str">
            <v>Arrangement for the Exchange of Technical Information and Co-operation in Nuclear Safety Matters</v>
          </cell>
          <cell r="R671">
            <v>2000</v>
          </cell>
        </row>
        <row r="672">
          <cell r="A672">
            <v>627</v>
          </cell>
          <cell r="C672" t="str">
            <v>Lithuania</v>
          </cell>
          <cell r="D672" t="str">
            <v>Partner</v>
          </cell>
          <cell r="H672" t="str">
            <v>U.S.</v>
          </cell>
          <cell r="I672" t="str">
            <v>Partner</v>
          </cell>
          <cell r="M672" t="str">
            <v>A1, E3</v>
          </cell>
          <cell r="P672" t="str">
            <v>Arrangement for the Exchange of Technical Information and Co-operation in Nuclear Safety Matters</v>
          </cell>
          <cell r="R672">
            <v>2005</v>
          </cell>
        </row>
        <row r="673">
          <cell r="A673">
            <v>628</v>
          </cell>
          <cell r="C673" t="str">
            <v>Mexico</v>
          </cell>
          <cell r="D673" t="str">
            <v>Partner</v>
          </cell>
          <cell r="H673" t="str">
            <v>U.S.</v>
          </cell>
          <cell r="I673" t="str">
            <v>Partner</v>
          </cell>
          <cell r="M673" t="str">
            <v>A1, E3</v>
          </cell>
          <cell r="P673" t="str">
            <v>Arrangement for the Exchange of Technical Information and Co-operation in Nuclear Safety Matters</v>
          </cell>
          <cell r="R673">
            <v>2007</v>
          </cell>
        </row>
        <row r="674">
          <cell r="A674">
            <v>629</v>
          </cell>
          <cell r="C674" t="str">
            <v>Russia</v>
          </cell>
          <cell r="D674" t="str">
            <v>Donor</v>
          </cell>
          <cell r="H674" t="str">
            <v>Mongolia</v>
          </cell>
          <cell r="I674" t="str">
            <v>Recipient</v>
          </cell>
          <cell r="M674" t="str">
            <v>J</v>
          </cell>
          <cell r="P674" t="str">
            <v>Framework Co-operation Agreement on the Peacful Use of Nuclear Energy</v>
          </cell>
          <cell r="R674">
            <v>2000</v>
          </cell>
        </row>
        <row r="675">
          <cell r="A675">
            <v>630</v>
          </cell>
          <cell r="C675" t="str">
            <v>Mongolia</v>
          </cell>
          <cell r="D675" t="str">
            <v>Donor</v>
          </cell>
          <cell r="H675" t="str">
            <v>Russia</v>
          </cell>
          <cell r="I675" t="str">
            <v>Recipient</v>
          </cell>
          <cell r="M675" t="str">
            <v>K2, K1</v>
          </cell>
          <cell r="P675" t="str">
            <v>Protocol on Development of Co-operationg in Exploration, Extraction and Processing of Uranium Ore</v>
          </cell>
          <cell r="R675">
            <v>2007</v>
          </cell>
        </row>
        <row r="676">
          <cell r="A676">
            <v>631</v>
          </cell>
          <cell r="C676" t="str">
            <v>Russia</v>
          </cell>
          <cell r="D676" t="str">
            <v>Donor</v>
          </cell>
          <cell r="H676" t="str">
            <v>Myanmar</v>
          </cell>
          <cell r="I676" t="str">
            <v>Recipient</v>
          </cell>
          <cell r="M676" t="str">
            <v>C3, F2, E3, D2</v>
          </cell>
          <cell r="P676" t="str">
            <v>Agreement to Develop a Nuclear Research Center. This includes a 10 MW Light Water Reactor with 20% highly enriched uranium, an activiation-analyiss laboratory, medical isotope production laborator, silicon doping system, and nuclear waste treatement and burial facility.</v>
          </cell>
          <cell r="R676">
            <v>2007</v>
          </cell>
        </row>
        <row r="677">
          <cell r="A677">
            <v>632</v>
          </cell>
          <cell r="C677" t="str">
            <v>Netherlands</v>
          </cell>
          <cell r="D677" t="str">
            <v>Partner</v>
          </cell>
          <cell r="H677" t="str">
            <v>U.S.</v>
          </cell>
          <cell r="I677" t="str">
            <v>Partner</v>
          </cell>
          <cell r="M677" t="str">
            <v>A1, E4</v>
          </cell>
          <cell r="P677" t="str">
            <v>Agreement for the Exchange of Technical Information and Co-operation in Nuclear Safety Matters</v>
          </cell>
          <cell r="R677">
            <v>2003</v>
          </cell>
        </row>
        <row r="678">
          <cell r="A678">
            <v>633</v>
          </cell>
          <cell r="C678" t="str">
            <v>Norway</v>
          </cell>
          <cell r="D678" t="str">
            <v>Partner</v>
          </cell>
          <cell r="G678" t="str">
            <v>Norwegian Radiation Protection Authority</v>
          </cell>
          <cell r="H678" t="str">
            <v>U.S.</v>
          </cell>
          <cell r="I678" t="str">
            <v>Partner</v>
          </cell>
          <cell r="L678" t="str">
            <v>Department of Energy - National Nuclear Security Administration</v>
          </cell>
          <cell r="M678" t="str">
            <v>A1</v>
          </cell>
          <cell r="P678" t="str">
            <v>Statement of Intent on Nuclear Emergency Management</v>
          </cell>
          <cell r="R678">
            <v>2004</v>
          </cell>
        </row>
        <row r="679">
          <cell r="A679">
            <v>634</v>
          </cell>
          <cell r="C679" t="str">
            <v>Russia</v>
          </cell>
          <cell r="D679" t="str">
            <v>Partner</v>
          </cell>
          <cell r="H679" t="str">
            <v>Romania</v>
          </cell>
          <cell r="I679" t="str">
            <v>Partner</v>
          </cell>
          <cell r="M679" t="str">
            <v>A1, E4</v>
          </cell>
          <cell r="P679" t="str">
            <v>Agreement on Notification of Nuclear Accidents and Exchange of Information about Nulcear Installations</v>
          </cell>
          <cell r="R679">
            <v>2001</v>
          </cell>
        </row>
        <row r="680">
          <cell r="A680">
            <v>635</v>
          </cell>
          <cell r="C680" t="str">
            <v>Romania</v>
          </cell>
          <cell r="D680" t="str">
            <v>Partner</v>
          </cell>
          <cell r="G680" t="str">
            <v>National Commission on the Control of Nuclear Activities</v>
          </cell>
          <cell r="H680" t="str">
            <v>Ukraine</v>
          </cell>
          <cell r="I680" t="str">
            <v>Partner</v>
          </cell>
          <cell r="L680" t="str">
            <v>State Nuclear Regulatory Commission</v>
          </cell>
          <cell r="M680" t="str">
            <v>A1, E4</v>
          </cell>
          <cell r="P680" t="str">
            <v>Agreement on Early Notification of Nuclear Accidents and Exchange of Information in the Field of Nuclear and Radiation Safety</v>
          </cell>
          <cell r="R680">
            <v>2004</v>
          </cell>
        </row>
        <row r="681">
          <cell r="A681">
            <v>636</v>
          </cell>
          <cell r="C681" t="str">
            <v>Romania</v>
          </cell>
          <cell r="D681" t="str">
            <v>Partner</v>
          </cell>
          <cell r="G681" t="str">
            <v>National Commission on the Control of Nuclear Activities</v>
          </cell>
          <cell r="H681" t="str">
            <v>U.S.</v>
          </cell>
          <cell r="I681" t="str">
            <v>Partner</v>
          </cell>
          <cell r="L681" t="str">
            <v>Nuclear Regulatory Commission</v>
          </cell>
          <cell r="M681" t="str">
            <v>A1, E4</v>
          </cell>
          <cell r="P681" t="str">
            <v>Agreement on Exchange of Information and Co-operation in the Field of Nuclear Security</v>
          </cell>
          <cell r="R681">
            <v>2000</v>
          </cell>
        </row>
        <row r="682">
          <cell r="A682">
            <v>637</v>
          </cell>
          <cell r="C682" t="str">
            <v>Russia</v>
          </cell>
          <cell r="D682" t="str">
            <v>Donor</v>
          </cell>
          <cell r="H682" t="str">
            <v>South Africa</v>
          </cell>
          <cell r="I682" t="str">
            <v>Recipient</v>
          </cell>
          <cell r="M682" t="str">
            <v>J</v>
          </cell>
          <cell r="P682" t="str">
            <v>Agreement on Co-operation in the Peaceful Use of Atomic Energy</v>
          </cell>
          <cell r="R682">
            <v>2004</v>
          </cell>
        </row>
        <row r="683">
          <cell r="A683">
            <v>638</v>
          </cell>
          <cell r="C683" t="str">
            <v>Russia</v>
          </cell>
          <cell r="D683" t="str">
            <v>Donor</v>
          </cell>
          <cell r="H683" t="str">
            <v>South Africa</v>
          </cell>
          <cell r="I683" t="str">
            <v>Recipient</v>
          </cell>
          <cell r="M683" t="str">
            <v>D2</v>
          </cell>
          <cell r="P683" t="str">
            <v>Agreement on Nuclear Fuel Supply</v>
          </cell>
          <cell r="R683">
            <v>2006</v>
          </cell>
        </row>
        <row r="684">
          <cell r="A684">
            <v>639</v>
          </cell>
          <cell r="C684" t="str">
            <v>Russia</v>
          </cell>
          <cell r="D684" t="str">
            <v>Donor</v>
          </cell>
          <cell r="H684" t="str">
            <v>Ukraine</v>
          </cell>
          <cell r="I684" t="str">
            <v>Recipient</v>
          </cell>
          <cell r="M684" t="str">
            <v>B5</v>
          </cell>
          <cell r="P684" t="str">
            <v>Agreement on Completion of Units at the Kmelnytsky and Rivne Nuclear Power Stations</v>
          </cell>
          <cell r="R684">
            <v>2001</v>
          </cell>
        </row>
        <row r="685">
          <cell r="A685">
            <v>640</v>
          </cell>
          <cell r="C685" t="str">
            <v>Russia</v>
          </cell>
          <cell r="D685" t="str">
            <v>Donor</v>
          </cell>
          <cell r="H685" t="str">
            <v>Ukraine</v>
          </cell>
          <cell r="I685" t="str">
            <v>Recipient</v>
          </cell>
          <cell r="M685" t="str">
            <v>D4, B3</v>
          </cell>
          <cell r="P685" t="str">
            <v>Protocol of Co-operation in the Sphere of Peaceful Uses of Nulcear Energy for 2002. From NN: According to the protocol, Russia confirms its decision to build and put into operation two generators at the Rovensky and Khmelnitskiy nuclear power stations. In addition, the document provides for the establishmentof a Russian-Ukrainian-Kazakh joint venture that will be producing nuclear fuel.</v>
          </cell>
          <cell r="R685">
            <v>2002</v>
          </cell>
        </row>
        <row r="686">
          <cell r="A686">
            <v>641</v>
          </cell>
          <cell r="C686" t="str">
            <v>Russia</v>
          </cell>
          <cell r="D686" t="str">
            <v>Donor</v>
          </cell>
          <cell r="H686" t="str">
            <v>Ukraine</v>
          </cell>
          <cell r="I686" t="str">
            <v>Recipient</v>
          </cell>
          <cell r="M686" t="str">
            <v>D2, B3</v>
          </cell>
          <cell r="P686" t="str">
            <v xml:space="preserve">Protocol on Co-operation in Peaceful Uses of Nuclear Energy. The minister agreed to draft a program this year on extension of cooperation between enterprises of the two countries in production of nuclear fuel. 
The ministers adjusted volumes and conditions of nuclear fuel exports-imports and considered proposals on a number of other issues. 
The parties signed a protocol on cooperation in peaceful use of nuclear power in 2004. 
In addition, they decided to elaborate a program of long-term cooperation in exploitation, construction and decommissioning of nuclear reactors. 
In this connection they proposed to continue work of an inter-governmental working groups on prolonging exploitation of nuclear reactors, and to continue bilateral consultations on completing construction of the third reactor of the Khmelnytsky NPP. </v>
          </cell>
          <cell r="R686">
            <v>2004</v>
          </cell>
        </row>
        <row r="687">
          <cell r="A687" t="str">
            <v>642A</v>
          </cell>
          <cell r="C687" t="str">
            <v>Russia</v>
          </cell>
          <cell r="D687" t="str">
            <v>Partner</v>
          </cell>
          <cell r="H687" t="str">
            <v>Ukraine</v>
          </cell>
          <cell r="I687" t="str">
            <v>Partner</v>
          </cell>
          <cell r="M687" t="str">
            <v>D4, E4, E2</v>
          </cell>
          <cell r="P687" t="str">
            <v>Co-operation in Nuclear Fuel Production; Creation of a High-Level Group within the Subcommission on Nuclear Energy and Nuclear Material; Co-operation in the Nuclear Sector and Nuclear-Industrial Complex</v>
          </cell>
          <cell r="R687">
            <v>2006</v>
          </cell>
        </row>
        <row r="688">
          <cell r="A688" t="str">
            <v>642B</v>
          </cell>
          <cell r="C688" t="str">
            <v>Ukraine</v>
          </cell>
          <cell r="D688" t="str">
            <v>Donor</v>
          </cell>
          <cell r="H688" t="str">
            <v>Russia</v>
          </cell>
          <cell r="I688" t="str">
            <v>Recipient</v>
          </cell>
          <cell r="M688" t="str">
            <v>K1</v>
          </cell>
          <cell r="P688" t="str">
            <v>Co-operation in Uranium Production in Ukraine</v>
          </cell>
          <cell r="R688">
            <v>2006</v>
          </cell>
        </row>
        <row r="689">
          <cell r="A689">
            <v>643</v>
          </cell>
          <cell r="C689" t="str">
            <v>Russia</v>
          </cell>
          <cell r="D689" t="str">
            <v>Donor</v>
          </cell>
          <cell r="H689" t="str">
            <v>Ukraine</v>
          </cell>
          <cell r="I689" t="str">
            <v>Recipient</v>
          </cell>
          <cell r="M689" t="str">
            <v>E1, E3, A1, B3, D4</v>
          </cell>
          <cell r="P689" t="str">
            <v>Protocol of Intent concerning Co-operation between Atomic Industries. This includes development of Co-operation in scientific and technical support to nuclear industries, increasing safety and extending the life of reactors, designing and building new nuclear power plants, developing fuel cycle enterprises and seeking joint access to third-party markets.</v>
          </cell>
          <cell r="R689">
            <v>2007</v>
          </cell>
        </row>
        <row r="690">
          <cell r="A690">
            <v>644</v>
          </cell>
          <cell r="C690" t="str">
            <v>Russia</v>
          </cell>
          <cell r="D690" t="str">
            <v>Partner</v>
          </cell>
          <cell r="H690" t="str">
            <v>Ukraine</v>
          </cell>
          <cell r="I690" t="str">
            <v>Partner</v>
          </cell>
          <cell r="M690" t="str">
            <v>D4, G3</v>
          </cell>
          <cell r="P690" t="str">
            <v xml:space="preserve">Action Plan. This includes an agreement to consider Ukrainian participation in the Angarsk international uranium enrichment center. </v>
          </cell>
          <cell r="R690">
            <v>2008</v>
          </cell>
        </row>
        <row r="691">
          <cell r="A691">
            <v>645</v>
          </cell>
          <cell r="C691" t="str">
            <v>Russia</v>
          </cell>
          <cell r="D691" t="str">
            <v>Partner</v>
          </cell>
          <cell r="H691" t="str">
            <v>U.S.</v>
          </cell>
          <cell r="I691" t="str">
            <v>Partner</v>
          </cell>
          <cell r="M691" t="str">
            <v>F2, G1, E3</v>
          </cell>
          <cell r="P691" t="str">
            <v>Memorandum of Co-operation in the Field of the Return to Russia of Spent Nuclear Fuel from Russian-Made Research Reactors</v>
          </cell>
          <cell r="R691">
            <v>2003</v>
          </cell>
        </row>
        <row r="692">
          <cell r="A692">
            <v>646</v>
          </cell>
          <cell r="C692" t="str">
            <v>Russia</v>
          </cell>
          <cell r="D692" t="str">
            <v>Partner</v>
          </cell>
          <cell r="H692" t="str">
            <v>U.S.</v>
          </cell>
          <cell r="I692" t="str">
            <v>Partner</v>
          </cell>
          <cell r="M692" t="str">
            <v>F2, E3</v>
          </cell>
          <cell r="P692" t="str">
            <v>Agreement on Co-operation in Imports to the Russian Federation of Research Reactor Fuel Produced in the Russian Federation.</v>
          </cell>
          <cell r="R692">
            <v>2004</v>
          </cell>
        </row>
        <row r="693">
          <cell r="A693">
            <v>647</v>
          </cell>
          <cell r="C693" t="str">
            <v>Russia</v>
          </cell>
          <cell r="D693" t="str">
            <v>Partner</v>
          </cell>
          <cell r="H693" t="str">
            <v>Uzbekistan</v>
          </cell>
          <cell r="I693" t="str">
            <v>Partner</v>
          </cell>
          <cell r="M693" t="str">
            <v>J</v>
          </cell>
          <cell r="P693" t="str">
            <v>Treaty of Strategic Partnership. Includes a reference to co-operation in the peaceful uses of atomic energy.</v>
          </cell>
          <cell r="R693">
            <v>2004</v>
          </cell>
        </row>
        <row r="694">
          <cell r="A694">
            <v>648</v>
          </cell>
          <cell r="C694" t="str">
            <v>Uzbekistan</v>
          </cell>
          <cell r="D694" t="str">
            <v>Donor</v>
          </cell>
          <cell r="H694" t="str">
            <v>Russia</v>
          </cell>
          <cell r="I694" t="str">
            <v>Recipient</v>
          </cell>
          <cell r="M694" t="str">
            <v>K1, K2</v>
          </cell>
          <cell r="P694" t="str">
            <v>Joint Uranium Project. Concerns uranium exploration and production in Uzbekistan.</v>
          </cell>
          <cell r="R694">
            <v>2006</v>
          </cell>
        </row>
        <row r="695">
          <cell r="A695">
            <v>649</v>
          </cell>
          <cell r="C695" t="str">
            <v>Russia</v>
          </cell>
          <cell r="D695" t="str">
            <v>Partner</v>
          </cell>
          <cell r="H695" t="str">
            <v>Uzbekistan</v>
          </cell>
          <cell r="I695" t="str">
            <v>Partner</v>
          </cell>
          <cell r="M695" t="str">
            <v>J</v>
          </cell>
          <cell r="P695" t="str">
            <v>Protocol on Co-operation. Includes atomic energy</v>
          </cell>
          <cell r="R695">
            <v>2007</v>
          </cell>
        </row>
        <row r="696">
          <cell r="A696" t="str">
            <v>650A</v>
          </cell>
          <cell r="C696" t="str">
            <v>Russia</v>
          </cell>
          <cell r="D696" t="str">
            <v>Donor</v>
          </cell>
          <cell r="H696" t="str">
            <v>Vietnam</v>
          </cell>
          <cell r="I696" t="str">
            <v>Recipient</v>
          </cell>
          <cell r="M696" t="str">
            <v>E3, I2, F2, L</v>
          </cell>
          <cell r="P696" t="str">
            <v>Agreement on Co-operation in the Peaceful Uses of Atomic Energy. This includes co-operation in fundamental and applied research, studies in designing, building and operating nulcear power plants, safe operation of the research reactor at Dalat, prospecting and development of uranium deposits, radioactive waste, safety, and production and application of radioisotopes.</v>
          </cell>
          <cell r="R696">
            <v>2002</v>
          </cell>
        </row>
        <row r="697">
          <cell r="A697" t="str">
            <v>650B</v>
          </cell>
          <cell r="C697" t="str">
            <v>Vietnam</v>
          </cell>
          <cell r="D697" t="str">
            <v>Donor</v>
          </cell>
          <cell r="H697" t="str">
            <v>Russia</v>
          </cell>
          <cell r="I697" t="str">
            <v>Recipient</v>
          </cell>
          <cell r="M697" t="str">
            <v>K1</v>
          </cell>
          <cell r="P697" t="str">
            <v>Agreement on Co-operation in the Peaceful Uses of Atomic Energy. This includes co-operation in fundamental and applied research, studies in designing, building and operating nulcear power plants, safe operation of the research reactor at Dalat, prospecting and development of uranium deposits, radioactive waste, safety, and production and application of radioisotopes.</v>
          </cell>
          <cell r="R697">
            <v>2002</v>
          </cell>
        </row>
        <row r="698">
          <cell r="A698">
            <v>651</v>
          </cell>
          <cell r="C698" t="str">
            <v>Russia</v>
          </cell>
          <cell r="D698" t="str">
            <v>Donor</v>
          </cell>
          <cell r="H698" t="str">
            <v>Vietnam</v>
          </cell>
          <cell r="I698" t="str">
            <v>Recipient</v>
          </cell>
          <cell r="M698" t="str">
            <v>B3, G1</v>
          </cell>
          <cell r="P698" t="str">
            <v>Memorandum of Understanding on Nuclear Co-operation. Russia says it will build first nuclear power plant in Vietnam</v>
          </cell>
          <cell r="R698">
            <v>2004</v>
          </cell>
        </row>
        <row r="699">
          <cell r="A699" t="str">
            <v>652A</v>
          </cell>
          <cell r="C699" t="str">
            <v>Russia</v>
          </cell>
          <cell r="D699" t="str">
            <v>Donor</v>
          </cell>
          <cell r="H699" t="str">
            <v>Vietnam</v>
          </cell>
          <cell r="I699" t="str">
            <v>Recipient</v>
          </cell>
          <cell r="M699" t="str">
            <v>E3</v>
          </cell>
          <cell r="P699" t="str">
            <v>Protocol fo the 2nd Meeting of the Joint Committee on Atomic Energy. Includes modernization of the Dalat reactor and geological surveys and development of uranium resources in Vietnam.</v>
          </cell>
          <cell r="R699">
            <v>2005</v>
          </cell>
        </row>
        <row r="700">
          <cell r="A700" t="str">
            <v>652B</v>
          </cell>
          <cell r="C700" t="str">
            <v>Vietnam</v>
          </cell>
          <cell r="D700" t="str">
            <v>Donor</v>
          </cell>
          <cell r="H700" t="str">
            <v>Russia</v>
          </cell>
          <cell r="I700" t="str">
            <v>Recipient</v>
          </cell>
          <cell r="M700" t="str">
            <v>K1</v>
          </cell>
          <cell r="P700" t="str">
            <v>Protocol fo the 2nd Meeting of the Joint Committee on Atomic Energy. Includes modernization of the Dalat reactor and geological surveys and development of uranium resources in Vietnam.</v>
          </cell>
          <cell r="R700">
            <v>2005</v>
          </cell>
        </row>
        <row r="701">
          <cell r="A701">
            <v>653</v>
          </cell>
          <cell r="C701" t="str">
            <v>South Africa</v>
          </cell>
          <cell r="D701" t="str">
            <v>Partner</v>
          </cell>
          <cell r="H701" t="str">
            <v>U.S.</v>
          </cell>
          <cell r="I701" t="str">
            <v>Partner</v>
          </cell>
          <cell r="M701" t="str">
            <v>E4, A1, G1</v>
          </cell>
          <cell r="P701" t="str">
            <v>Memorandum of Co-operation Providing for the Exchange of Information and Co-operation in Nuclear Safety, Safeguards and Physical Security</v>
          </cell>
          <cell r="R701">
            <v>2004</v>
          </cell>
        </row>
        <row r="702">
          <cell r="A702">
            <v>654</v>
          </cell>
          <cell r="C702" t="str">
            <v>South Africa</v>
          </cell>
          <cell r="D702" t="str">
            <v>Partner</v>
          </cell>
          <cell r="H702" t="str">
            <v>U.S.</v>
          </cell>
          <cell r="I702" t="str">
            <v>Partner</v>
          </cell>
          <cell r="M702" t="str">
            <v>E4, A1</v>
          </cell>
          <cell r="P702" t="str">
            <v>Arrangement for the Exchange of Technical Information and Co-operation in Nuclear Safety Matters</v>
          </cell>
          <cell r="R702">
            <v>2005</v>
          </cell>
        </row>
        <row r="703">
          <cell r="A703">
            <v>655</v>
          </cell>
          <cell r="C703" t="str">
            <v>Spain</v>
          </cell>
          <cell r="D703" t="str">
            <v>Partner</v>
          </cell>
          <cell r="H703" t="str">
            <v>U.S.</v>
          </cell>
          <cell r="I703" t="str">
            <v>Partner</v>
          </cell>
          <cell r="M703" t="str">
            <v>E4, A1</v>
          </cell>
          <cell r="P703" t="str">
            <v>Arrangement for the Exchange of Technical Information and Co-operation in Nuclear Safety Matters</v>
          </cell>
          <cell r="R703">
            <v>2000</v>
          </cell>
        </row>
        <row r="704">
          <cell r="A704">
            <v>656</v>
          </cell>
          <cell r="C704" t="str">
            <v>Spain</v>
          </cell>
          <cell r="D704" t="str">
            <v>Partner</v>
          </cell>
          <cell r="H704" t="str">
            <v>U.S.</v>
          </cell>
          <cell r="I704" t="str">
            <v>Partner</v>
          </cell>
          <cell r="M704" t="str">
            <v>E3, A1</v>
          </cell>
          <cell r="P704" t="str">
            <v>Implementing Agreement in the Area of Nuclear Safety Research</v>
          </cell>
          <cell r="R704">
            <v>2002</v>
          </cell>
        </row>
        <row r="705">
          <cell r="A705">
            <v>657</v>
          </cell>
          <cell r="C705" t="str">
            <v>Spain</v>
          </cell>
          <cell r="D705" t="str">
            <v>Partner</v>
          </cell>
          <cell r="H705" t="str">
            <v>U.S.</v>
          </cell>
          <cell r="I705" t="str">
            <v>Partner</v>
          </cell>
          <cell r="M705" t="str">
            <v>E3</v>
          </cell>
          <cell r="P705" t="str">
            <v>Agreement on Thermal-Hydraulic Code Applications and Maintenance</v>
          </cell>
          <cell r="R705">
            <v>2004</v>
          </cell>
        </row>
        <row r="706">
          <cell r="A706">
            <v>658</v>
          </cell>
          <cell r="C706" t="str">
            <v>Spain</v>
          </cell>
          <cell r="D706" t="str">
            <v>Partner</v>
          </cell>
          <cell r="H706" t="str">
            <v>U.S.</v>
          </cell>
          <cell r="I706" t="str">
            <v>Partner</v>
          </cell>
          <cell r="M706" t="str">
            <v>A1, E4</v>
          </cell>
          <cell r="P706" t="str">
            <v>Arrangement for the Exchange of Technical Information and Co-operation in Nuclear Safety Matters</v>
          </cell>
          <cell r="R706">
            <v>2005</v>
          </cell>
        </row>
        <row r="707">
          <cell r="A707">
            <v>659</v>
          </cell>
          <cell r="C707" t="str">
            <v>Sweden</v>
          </cell>
          <cell r="D707" t="str">
            <v>Partner</v>
          </cell>
          <cell r="H707" t="str">
            <v>U.S.</v>
          </cell>
          <cell r="I707" t="str">
            <v>Partner</v>
          </cell>
          <cell r="M707" t="str">
            <v>A1, E4</v>
          </cell>
          <cell r="P707" t="str">
            <v>Arrangement for the Exchange of Technical Information and Co-operation in Nuclear Safety Matters</v>
          </cell>
          <cell r="R707">
            <v>2006</v>
          </cell>
        </row>
        <row r="708">
          <cell r="A708">
            <v>660</v>
          </cell>
          <cell r="C708" t="str">
            <v>Switzerland</v>
          </cell>
          <cell r="D708" t="str">
            <v>Partner</v>
          </cell>
          <cell r="G708" t="str">
            <v>Federal Inspectorate for Nuclear Safety</v>
          </cell>
          <cell r="H708" t="str">
            <v>Ukraine</v>
          </cell>
          <cell r="I708" t="str">
            <v>Partner</v>
          </cell>
          <cell r="L708" t="str">
            <v>State Commission for Nuclear Supervision</v>
          </cell>
          <cell r="M708" t="str">
            <v>J</v>
          </cell>
          <cell r="P708" t="str">
            <v>Agreement. Renewed 2000</v>
          </cell>
          <cell r="R708">
            <v>2000</v>
          </cell>
        </row>
        <row r="709">
          <cell r="A709">
            <v>661</v>
          </cell>
          <cell r="C709" t="str">
            <v>Switzerland</v>
          </cell>
          <cell r="D709" t="str">
            <v>Partner</v>
          </cell>
          <cell r="H709" t="str">
            <v>U.S.</v>
          </cell>
          <cell r="I709" t="str">
            <v>Partner</v>
          </cell>
          <cell r="M709" t="str">
            <v>A1, E4</v>
          </cell>
          <cell r="P709" t="str">
            <v>Arrangement for the Exchange of Technical Information and Co-operation in Nuclear Safety Matters</v>
          </cell>
          <cell r="R709">
            <v>2002</v>
          </cell>
        </row>
        <row r="710">
          <cell r="A710">
            <v>662</v>
          </cell>
          <cell r="C710" t="str">
            <v>Switzerland</v>
          </cell>
          <cell r="D710" t="str">
            <v>Partner</v>
          </cell>
          <cell r="H710" t="str">
            <v>U.S.</v>
          </cell>
          <cell r="I710" t="str">
            <v>Partner</v>
          </cell>
          <cell r="M710" t="str">
            <v>A1, E4</v>
          </cell>
          <cell r="P710" t="str">
            <v>Arrangement for the Exchange of Technical Information and Co-operation in Nuclear Safety Matters</v>
          </cell>
          <cell r="R710">
            <v>2007</v>
          </cell>
        </row>
        <row r="711">
          <cell r="A711">
            <v>663</v>
          </cell>
          <cell r="C711" t="str">
            <v>Turkey</v>
          </cell>
          <cell r="D711" t="str">
            <v>Partner</v>
          </cell>
          <cell r="H711" t="str">
            <v>U.S.</v>
          </cell>
          <cell r="I711" t="str">
            <v>Partner</v>
          </cell>
          <cell r="M711" t="str">
            <v>E3</v>
          </cell>
          <cell r="P711" t="str">
            <v>Agreement on Thermal-Hydraulic Code Applications and Maintenance</v>
          </cell>
          <cell r="R711">
            <v>2002</v>
          </cell>
        </row>
        <row r="712">
          <cell r="A712">
            <v>664</v>
          </cell>
          <cell r="C712" t="str">
            <v>Ukraine</v>
          </cell>
          <cell r="D712" t="str">
            <v>Partner</v>
          </cell>
          <cell r="G712" t="str">
            <v>State Nuclear Regulatory Committee</v>
          </cell>
          <cell r="H712" t="str">
            <v>U.S.</v>
          </cell>
          <cell r="I712" t="str">
            <v>Partner</v>
          </cell>
          <cell r="L712" t="str">
            <v>Nuclear Regulatory Commission</v>
          </cell>
          <cell r="M712" t="str">
            <v>A1, E4</v>
          </cell>
          <cell r="P712" t="str">
            <v>Agreement for the Exchange of Technical Information and Co-operation in Matters of Nuclear Safety</v>
          </cell>
          <cell r="R712">
            <v>2006</v>
          </cell>
        </row>
        <row r="713">
          <cell r="A713">
            <v>665</v>
          </cell>
          <cell r="C713" t="str">
            <v>U.S.</v>
          </cell>
          <cell r="D713" t="str">
            <v>Donor</v>
          </cell>
          <cell r="H713" t="str">
            <v>UAE</v>
          </cell>
          <cell r="I713" t="str">
            <v>Recipient</v>
          </cell>
          <cell r="M713" t="str">
            <v>J</v>
          </cell>
          <cell r="P713" t="str">
            <v>Civil Nuclear Co-operation Agreement</v>
          </cell>
          <cell r="R713">
            <v>2008</v>
          </cell>
        </row>
        <row r="714">
          <cell r="A714">
            <v>666</v>
          </cell>
          <cell r="C714" t="str">
            <v>UK</v>
          </cell>
          <cell r="D714" t="str">
            <v>Partner</v>
          </cell>
          <cell r="H714" t="str">
            <v>U.S.</v>
          </cell>
          <cell r="I714" t="str">
            <v>Partner</v>
          </cell>
          <cell r="M714" t="str">
            <v>A1, E4, E3</v>
          </cell>
          <cell r="P714" t="str">
            <v>Agreement regarding the Technical Exchange and Co-operation Arrangement in the Field of Reactor Safety and Research and Development</v>
          </cell>
          <cell r="R714">
            <v>2007</v>
          </cell>
        </row>
        <row r="715">
          <cell r="A715">
            <v>667</v>
          </cell>
          <cell r="C715" t="str">
            <v>UK</v>
          </cell>
          <cell r="D715" t="str">
            <v>Partner</v>
          </cell>
          <cell r="H715" t="str">
            <v>U.S.</v>
          </cell>
          <cell r="I715" t="str">
            <v>Partner</v>
          </cell>
          <cell r="M715" t="str">
            <v>A1, E4</v>
          </cell>
          <cell r="P715" t="str">
            <v>Arrangement for the Exchange of Technical Information and Co-operation in Nuclear Safety Matters</v>
          </cell>
          <cell r="R715">
            <v>2008</v>
          </cell>
        </row>
        <row r="716">
          <cell r="A716">
            <v>668</v>
          </cell>
          <cell r="C716" t="str">
            <v>U.S.</v>
          </cell>
          <cell r="D716" t="str">
            <v>Partner</v>
          </cell>
          <cell r="G716" t="str">
            <v>Department of Energy - National Nuclear Security Administration</v>
          </cell>
          <cell r="H716" t="str">
            <v>Vietnam</v>
          </cell>
          <cell r="I716" t="str">
            <v>Partner</v>
          </cell>
          <cell r="M716" t="str">
            <v>E3, A1, A2, G3</v>
          </cell>
          <cell r="P716" t="str">
            <v>Arrangement. This concerns co-operation with scientists at Oak Ridge and Lawrence Livermore. The focus is on safety, security, non-proliferation, waste, radiation protection, and environmental monitoring. Future collaboration may include safeguards and regulatory controls</v>
          </cell>
          <cell r="R716">
            <v>2007</v>
          </cell>
        </row>
        <row r="717">
          <cell r="A717">
            <v>669</v>
          </cell>
          <cell r="C717" t="str">
            <v>U.S.</v>
          </cell>
          <cell r="D717" t="str">
            <v>Donor</v>
          </cell>
          <cell r="H717" t="str">
            <v>Bahrain</v>
          </cell>
          <cell r="I717" t="str">
            <v>Recipient</v>
          </cell>
          <cell r="M717" t="str">
            <v>G1, J</v>
          </cell>
          <cell r="P717" t="str">
            <v>Memorandum of Understanding on a Nuclear Cooperation Agreement</v>
          </cell>
          <cell r="R717">
            <v>2008</v>
          </cell>
        </row>
        <row r="718">
          <cell r="A718">
            <v>670</v>
          </cell>
          <cell r="C718" t="str">
            <v>Belgium</v>
          </cell>
          <cell r="D718" t="str">
            <v>Partner</v>
          </cell>
          <cell r="G718" t="str">
            <v>Nuclear Research Center SCK/CEN</v>
          </cell>
          <cell r="H718" t="str">
            <v>Japan</v>
          </cell>
          <cell r="I718" t="str">
            <v>Partner</v>
          </cell>
          <cell r="L718" t="str">
            <v>JAERI</v>
          </cell>
          <cell r="M718" t="str">
            <v>G1, E3</v>
          </cell>
          <cell r="P718" t="str">
            <v>Memorandum of Future Cooperation in Nuclear Energy Research and Development</v>
          </cell>
          <cell r="R718">
            <v>2005</v>
          </cell>
        </row>
        <row r="719">
          <cell r="A719">
            <v>671</v>
          </cell>
          <cell r="C719" t="str">
            <v>Belgium</v>
          </cell>
          <cell r="D719" t="str">
            <v>Partner</v>
          </cell>
          <cell r="G719" t="str">
            <v>Nuclear Research Center SCK/CEN</v>
          </cell>
          <cell r="H719" t="str">
            <v>Japan</v>
          </cell>
          <cell r="I719" t="str">
            <v>Partner</v>
          </cell>
          <cell r="L719" t="str">
            <v>JAERI</v>
          </cell>
          <cell r="M719" t="str">
            <v>E3</v>
          </cell>
          <cell r="P719" t="str">
            <v>Collaboration Agreement for Co-operation in the Field of Research and Development of Nuclear Energy</v>
          </cell>
          <cell r="R719">
            <v>2005</v>
          </cell>
        </row>
        <row r="720">
          <cell r="A720">
            <v>672</v>
          </cell>
          <cell r="C720" t="str">
            <v>Australia</v>
          </cell>
          <cell r="D720" t="str">
            <v>Partner</v>
          </cell>
          <cell r="H720" t="str">
            <v>Czech Republic</v>
          </cell>
          <cell r="I720" t="str">
            <v>Partner</v>
          </cell>
          <cell r="M720" t="str">
            <v>E3, E2</v>
          </cell>
          <cell r="P720" t="str">
            <v>Co-operation in Peaceful Uses of Nuclear Energy and the Transfer of Nuclear Material. The Parties shall cooperate in the peaceful uses of nuclear energy in accordance with the provisions of this Agreement. The cooperation contemplated relates to the peaceful uses of nuclear energy and includes transfers of nuclear material, research and development, exchange of information, technical training, visits by scientists and projects of mutual interest. This cooperation shall be facilitated as may be necessary by specific agreements or arrangements. The Parties may designate governmental authorities and natural or legal persons to undertake such cooperation.</v>
          </cell>
          <cell r="R720">
            <v>2002</v>
          </cell>
        </row>
        <row r="721">
          <cell r="A721">
            <v>673</v>
          </cell>
          <cell r="C721" t="str">
            <v>Brasil</v>
          </cell>
          <cell r="D721" t="str">
            <v>Partner</v>
          </cell>
          <cell r="H721" t="str">
            <v>France</v>
          </cell>
          <cell r="I721" t="str">
            <v>Partner</v>
          </cell>
          <cell r="M721" t="str">
            <v>E3</v>
          </cell>
          <cell r="P721" t="str">
            <v>Agreement on Scientific and Technical Cooperation in the Field of Peaceful Uses of Nuclear Energy</v>
          </cell>
          <cell r="R721">
            <v>2002</v>
          </cell>
        </row>
        <row r="722">
          <cell r="A722">
            <v>674</v>
          </cell>
          <cell r="C722" t="str">
            <v>Australia</v>
          </cell>
          <cell r="D722" t="str">
            <v>Partner</v>
          </cell>
          <cell r="H722" t="str">
            <v>Hungary</v>
          </cell>
          <cell r="I722" t="str">
            <v>Partner</v>
          </cell>
          <cell r="M722" t="str">
            <v>E3, E2</v>
          </cell>
          <cell r="P722" t="str">
            <v>Co-operation in Peaceful Uses of Nuclear Energy and the Transfer of Nuclear Material. The Parties shall cooperate in the peaceful uses of nuclear energy in accordance with the provisions of this Agreement. The cooperation contemplated relates to the peaceful uses of nuclear energy and includes transfers of nuclear material, research and development, exchange of information, technical training, visits by scientists and projects of mutual interest. This cooperation shall be facilitated as may be necessary by specific agreements or arrangements. The Parties may designate governmental authorities and natural or legal persons to undertake such cooperation.</v>
          </cell>
          <cell r="R722">
            <v>2002</v>
          </cell>
        </row>
        <row r="723">
          <cell r="A723">
            <v>675</v>
          </cell>
          <cell r="C723" t="str">
            <v>Australia</v>
          </cell>
          <cell r="D723" t="str">
            <v>Partner</v>
          </cell>
          <cell r="H723" t="str">
            <v>U.S.</v>
          </cell>
          <cell r="I723" t="str">
            <v>Partner</v>
          </cell>
          <cell r="M723" t="str">
            <v>A3</v>
          </cell>
          <cell r="P723" t="str">
            <v>Agreement concerning Co-operation in the Application of Non-Proliferation Assurances on Retransfers to Taiwan</v>
          </cell>
          <cell r="R723">
            <v>2002</v>
          </cell>
        </row>
        <row r="724">
          <cell r="A724">
            <v>676</v>
          </cell>
          <cell r="C724" t="str">
            <v>Canada</v>
          </cell>
          <cell r="D724" t="str">
            <v>Partner</v>
          </cell>
          <cell r="H724" t="str">
            <v>Korea</v>
          </cell>
          <cell r="I724" t="str">
            <v>Partner</v>
          </cell>
          <cell r="M724" t="str">
            <v>L</v>
          </cell>
          <cell r="P724" t="str">
            <v>Exchange of Notes relating to the Transfer of Tritium Items for the Wolsong Tritium Removal Facility</v>
          </cell>
          <cell r="R724">
            <v>2001</v>
          </cell>
        </row>
        <row r="725">
          <cell r="A725">
            <v>677</v>
          </cell>
          <cell r="C725" t="str">
            <v>UK</v>
          </cell>
          <cell r="D725" t="str">
            <v>Partner</v>
          </cell>
          <cell r="G725" t="str">
            <v>Department of Trade and Industry</v>
          </cell>
          <cell r="H725" t="str">
            <v>U.S.</v>
          </cell>
          <cell r="I725" t="str">
            <v>Partner</v>
          </cell>
          <cell r="L725" t="str">
            <v>Department of Energy</v>
          </cell>
          <cell r="M725" t="str">
            <v>I1, G1</v>
          </cell>
          <cell r="P725" t="str">
            <v>Memorandum of Understanding concerning the Development and Implementation of Nuclear Verification Technologies</v>
          </cell>
          <cell r="R725">
            <v>2001</v>
          </cell>
        </row>
        <row r="726">
          <cell r="A726">
            <v>678</v>
          </cell>
          <cell r="C726" t="str">
            <v>Czech Republic</v>
          </cell>
          <cell r="D726" t="str">
            <v>Partner</v>
          </cell>
          <cell r="G726" t="str">
            <v>State Office for Nuclear Safety</v>
          </cell>
          <cell r="H726" t="str">
            <v>Slovenia</v>
          </cell>
          <cell r="I726" t="str">
            <v>Partner</v>
          </cell>
          <cell r="L726" t="str">
            <v>Nuclear Safety Administration</v>
          </cell>
          <cell r="M726" t="str">
            <v>A1, E4</v>
          </cell>
          <cell r="P726" t="str">
            <v>Arrangement for the Exchange of Information</v>
          </cell>
          <cell r="R726">
            <v>2000</v>
          </cell>
        </row>
        <row r="727">
          <cell r="A727">
            <v>679</v>
          </cell>
          <cell r="C727" t="str">
            <v>European Union</v>
          </cell>
          <cell r="D727" t="str">
            <v>Partner</v>
          </cell>
          <cell r="G727" t="str">
            <v>Euratom</v>
          </cell>
          <cell r="H727" t="str">
            <v>U.S.</v>
          </cell>
          <cell r="I727" t="str">
            <v>Partner</v>
          </cell>
          <cell r="L727" t="str">
            <v>Department of Energy</v>
          </cell>
          <cell r="M727" t="str">
            <v>G3, E3</v>
          </cell>
          <cell r="P727" t="str">
            <v>Co-operation in the Field of Fusion Energy Research and Development</v>
          </cell>
          <cell r="R727">
            <v>2001</v>
          </cell>
        </row>
        <row r="728">
          <cell r="A728">
            <v>680</v>
          </cell>
          <cell r="C728" t="str">
            <v>France</v>
          </cell>
          <cell r="D728" t="str">
            <v>Partner</v>
          </cell>
          <cell r="G728" t="str">
            <v>Directorate for the Safety of Nuclear Installations</v>
          </cell>
          <cell r="H728" t="str">
            <v>Slovenia</v>
          </cell>
          <cell r="I728" t="str">
            <v>Partner</v>
          </cell>
          <cell r="L728" t="str">
            <v>Nuclear Safety Administration</v>
          </cell>
          <cell r="M728" t="str">
            <v>A1, E4</v>
          </cell>
          <cell r="P728" t="str">
            <v>Arrangement for the Exchange of Information and Co-operation</v>
          </cell>
          <cell r="R728">
            <v>2000</v>
          </cell>
        </row>
        <row r="729">
          <cell r="A729">
            <v>681</v>
          </cell>
          <cell r="C729" t="str">
            <v>France</v>
          </cell>
          <cell r="D729" t="str">
            <v>Partner</v>
          </cell>
          <cell r="G729" t="str">
            <v>Commissariat a l'energie Atomique</v>
          </cell>
          <cell r="H729" t="str">
            <v>U.S.</v>
          </cell>
          <cell r="I729" t="str">
            <v>Partner</v>
          </cell>
          <cell r="L729" t="str">
            <v>Department of Energy</v>
          </cell>
          <cell r="M729" t="str">
            <v>E3</v>
          </cell>
          <cell r="P729" t="str">
            <v>Agreement for Co-operation in Advanced Nuclear Reactor Science and Technology</v>
          </cell>
          <cell r="R729">
            <v>2000</v>
          </cell>
        </row>
        <row r="730">
          <cell r="A730">
            <v>682</v>
          </cell>
          <cell r="C730" t="str">
            <v>France</v>
          </cell>
          <cell r="D730" t="str">
            <v>Partner</v>
          </cell>
          <cell r="G730" t="str">
            <v>Commissariat a l'energie Atomique</v>
          </cell>
          <cell r="H730" t="str">
            <v>U.S.</v>
          </cell>
          <cell r="I730" t="str">
            <v>Partner</v>
          </cell>
          <cell r="L730" t="str">
            <v>Department of Energy</v>
          </cell>
          <cell r="M730" t="str">
            <v>F2</v>
          </cell>
          <cell r="P730" t="str">
            <v>Agreement in the Field of Radioactive Waste Management</v>
          </cell>
          <cell r="R730">
            <v>2002</v>
          </cell>
        </row>
        <row r="731">
          <cell r="A731">
            <v>683</v>
          </cell>
          <cell r="C731" t="str">
            <v>Israel</v>
          </cell>
          <cell r="D731" t="str">
            <v>Partner</v>
          </cell>
          <cell r="G731" t="str">
            <v>Israel Atomic Energy Commission</v>
          </cell>
          <cell r="H731" t="str">
            <v>U.S.</v>
          </cell>
          <cell r="I731" t="str">
            <v>Partner</v>
          </cell>
          <cell r="L731" t="str">
            <v>Department of Energy</v>
          </cell>
          <cell r="M731" t="str">
            <v>A2, G3</v>
          </cell>
          <cell r="P731" t="str">
            <v xml:space="preserve">Letter of Intent on Co-operation in the Fields of Non-Proliferatoin, Arms Control, and Regional Security. </v>
          </cell>
          <cell r="R731">
            <v>2000</v>
          </cell>
        </row>
        <row r="732">
          <cell r="A732">
            <v>684</v>
          </cell>
          <cell r="C732" t="str">
            <v>Japan</v>
          </cell>
          <cell r="D732" t="str">
            <v>Partner</v>
          </cell>
          <cell r="G732" t="str">
            <v>Japan Nuclear Cycle Development Institute</v>
          </cell>
          <cell r="H732" t="str">
            <v>U.S.</v>
          </cell>
          <cell r="I732" t="str">
            <v>Partner</v>
          </cell>
          <cell r="L732" t="str">
            <v>Department of Energy</v>
          </cell>
          <cell r="M732" t="str">
            <v>A2</v>
          </cell>
          <cell r="P732" t="str">
            <v>Agreement for Co-operatoin in Research and Development concerning Nuclear Materials Control and Accounting Measures for Safeguards and Non-Proliferation</v>
          </cell>
          <cell r="R732">
            <v>2000</v>
          </cell>
        </row>
        <row r="733">
          <cell r="A733">
            <v>685</v>
          </cell>
          <cell r="C733" t="str">
            <v>Japan</v>
          </cell>
          <cell r="D733" t="str">
            <v>Partner</v>
          </cell>
          <cell r="G733" t="str">
            <v>Japan Nuclear Cycle Development Institute</v>
          </cell>
          <cell r="H733" t="str">
            <v>U.S.</v>
          </cell>
          <cell r="I733" t="str">
            <v>Partner</v>
          </cell>
          <cell r="L733" t="str">
            <v>Department of Energy</v>
          </cell>
          <cell r="M733" t="str">
            <v>A1, F2, D3,  E2, E3</v>
          </cell>
          <cell r="P733" t="str">
            <v>Agreement in the Field of Nuclear Technologies. May include: reactor neutronics analysis and experimentation, to include reactor and plant shielding and
nuclear data;
• reactor and plant safety, including safety issues relating to foreign-designed reactors;
• fuels and materials, to include structural, component, absorber and circuit materials, and
fuels which could tend to reduce or eliminate the production of materials directly usable in nuclear explosive devices;
• nuclear steam supply systems and their associated components, to include component and
system design, instrumentation and control, thermal hydraulics analysis;
• quality assurance;
• economic and environmental considerations;
• reactor life extension, decontamination and decommissioning, including fuel treatment and storage;
• nuclear material transportation;
• irradiation, fissile material treatment and advanced nuclear technology;
• uses and management of depleted uranium; and
• applications of remote technologies to operational improvement, radiation exposure reduction and decontamination and dismantling.</v>
          </cell>
          <cell r="R733">
            <v>2000</v>
          </cell>
        </row>
        <row r="734">
          <cell r="A734">
            <v>686</v>
          </cell>
          <cell r="C734" t="str">
            <v>Japan</v>
          </cell>
          <cell r="D734" t="str">
            <v>Partner</v>
          </cell>
          <cell r="G734" t="str">
            <v>Nuclear Waste Management Organization</v>
          </cell>
          <cell r="H734" t="str">
            <v>U.S.</v>
          </cell>
          <cell r="I734" t="str">
            <v>Partner</v>
          </cell>
          <cell r="L734" t="str">
            <v>Department of Energy</v>
          </cell>
          <cell r="M734" t="str">
            <v>F2</v>
          </cell>
          <cell r="P734" t="str">
            <v>Agreement in the Field of Radioactive Waste Management</v>
          </cell>
          <cell r="R734">
            <v>2002</v>
          </cell>
        </row>
        <row r="735">
          <cell r="A735">
            <v>687</v>
          </cell>
          <cell r="C735" t="str">
            <v>Japan</v>
          </cell>
          <cell r="D735" t="str">
            <v>Partner</v>
          </cell>
          <cell r="G735" t="str">
            <v>Japan Nuclear Cycle Development Institute</v>
          </cell>
          <cell r="H735" t="str">
            <v>U.S.</v>
          </cell>
          <cell r="I735" t="str">
            <v>Partner</v>
          </cell>
          <cell r="L735" t="str">
            <v>Department of Energy</v>
          </cell>
          <cell r="M735" t="str">
            <v>F2</v>
          </cell>
          <cell r="P735" t="str">
            <v>Agreement in the Field of Radioactive Waste Management</v>
          </cell>
          <cell r="R735">
            <v>2003</v>
          </cell>
        </row>
        <row r="736">
          <cell r="A736">
            <v>688</v>
          </cell>
          <cell r="C736" t="str">
            <v>Brasil</v>
          </cell>
          <cell r="D736" t="str">
            <v>Partner</v>
          </cell>
          <cell r="G736" t="str">
            <v>Ministry of Science and Technology</v>
          </cell>
          <cell r="H736" t="str">
            <v>U.S.</v>
          </cell>
          <cell r="I736" t="str">
            <v>Partner</v>
          </cell>
          <cell r="L736" t="str">
            <v>Department of Energy</v>
          </cell>
          <cell r="M736" t="str">
            <v>J</v>
          </cell>
          <cell r="P736" t="str">
            <v>Agreement concerning Co-operation in Nuclear Energy</v>
          </cell>
          <cell r="R736">
            <v>2003</v>
          </cell>
        </row>
        <row r="737">
          <cell r="A737">
            <v>689</v>
          </cell>
          <cell r="C737" t="str">
            <v>Korea</v>
          </cell>
          <cell r="D737" t="str">
            <v>Partner</v>
          </cell>
          <cell r="G737" t="str">
            <v>Ministry of Science and Technology</v>
          </cell>
          <cell r="H737" t="str">
            <v>U.S.</v>
          </cell>
          <cell r="I737" t="str">
            <v>Partner</v>
          </cell>
          <cell r="L737" t="str">
            <v>Department of Energy</v>
          </cell>
          <cell r="M737" t="str">
            <v>E3</v>
          </cell>
          <cell r="P737" t="str">
            <v>Implementing Arrangement for Co-operation in the Area of Fusion Energy Research and Related Fields</v>
          </cell>
          <cell r="R737">
            <v>2001</v>
          </cell>
        </row>
        <row r="738">
          <cell r="A738">
            <v>690</v>
          </cell>
          <cell r="C738" t="str">
            <v>Korea</v>
          </cell>
          <cell r="D738" t="str">
            <v>Partner</v>
          </cell>
          <cell r="G738" t="str">
            <v>Ministry of Science and Technology</v>
          </cell>
          <cell r="H738" t="str">
            <v>U.S.</v>
          </cell>
          <cell r="I738" t="str">
            <v>Partner</v>
          </cell>
          <cell r="L738" t="str">
            <v>Department of Energy</v>
          </cell>
          <cell r="M738" t="str">
            <v>E3, G1</v>
          </cell>
          <cell r="P738" t="str">
            <v>Memorandum of Understanding for a Co-operative Laboratory Relationship</v>
          </cell>
          <cell r="R738">
            <v>2002</v>
          </cell>
        </row>
        <row r="739">
          <cell r="A739">
            <v>691</v>
          </cell>
          <cell r="C739" t="str">
            <v>Korea</v>
          </cell>
          <cell r="D739" t="str">
            <v>Partner</v>
          </cell>
          <cell r="G739" t="str">
            <v>Ministry of Science and Technology</v>
          </cell>
          <cell r="H739" t="str">
            <v>Slovenia</v>
          </cell>
          <cell r="I739" t="str">
            <v>Partner</v>
          </cell>
          <cell r="L739" t="str">
            <v>Nuclear Safety Administration</v>
          </cell>
          <cell r="M739" t="str">
            <v>A1, E3</v>
          </cell>
          <cell r="P739" t="str">
            <v>Arrangement for the Exchange of Information and Co-operation in Nuclear Safety</v>
          </cell>
          <cell r="R739">
            <v>2000</v>
          </cell>
        </row>
        <row r="740">
          <cell r="A740">
            <v>692</v>
          </cell>
          <cell r="C740" t="str">
            <v>Argentina</v>
          </cell>
          <cell r="D740" t="str">
            <v>Partner</v>
          </cell>
          <cell r="G740" t="str">
            <v>Autoridad Regulatoria Nuclear</v>
          </cell>
          <cell r="H740" t="str">
            <v>Australia</v>
          </cell>
          <cell r="I740" t="str">
            <v>Partner</v>
          </cell>
          <cell r="L740" t="str">
            <v>Radiation Protection and Nuclear Safety Agency</v>
          </cell>
          <cell r="M740" t="str">
            <v>A1</v>
          </cell>
          <cell r="P740" t="str">
            <v>Co-operation in Radiological and Nuclear Safety</v>
          </cell>
          <cell r="R740">
            <v>2001</v>
          </cell>
        </row>
        <row r="741">
          <cell r="A741">
            <v>693</v>
          </cell>
          <cell r="C741" t="str">
            <v>Argentina</v>
          </cell>
          <cell r="D741" t="str">
            <v>Partner</v>
          </cell>
          <cell r="H741" t="str">
            <v>Brasil</v>
          </cell>
          <cell r="I741" t="str">
            <v>Partner</v>
          </cell>
          <cell r="M741" t="str">
            <v>E3, D3, I3, E4</v>
          </cell>
          <cell r="P741" t="str">
            <v>Joint Declaration regarding the Creation of the Argentinian-Brazilian Agency for Nuclear Energy Applications. To this effect, the Agency shall carry out the following activities: promoting progress in the peaceful uses of nuclear energy; encouraging co-operation activities in particular in relation to nuclear power generation and the nuclear fuel cycle; identifying new possibilities of co-operation; promoting
joint actions to develop the nuclear power infrastructure in both countries; exchanging information on activities in relation to nuclear energy applications; and establishment of a joint programme for the development of new technologies in the nuclear field; etc.</v>
          </cell>
          <cell r="R741">
            <v>2001</v>
          </cell>
        </row>
        <row r="742">
          <cell r="A742">
            <v>694</v>
          </cell>
          <cell r="C742" t="str">
            <v>Argentina</v>
          </cell>
          <cell r="D742" t="str">
            <v>Partner</v>
          </cell>
          <cell r="H742" t="str">
            <v>Bulgaria</v>
          </cell>
          <cell r="I742" t="str">
            <v>Partner</v>
          </cell>
          <cell r="M742" t="str">
            <v>E3, E2, E1, A1, E4, A2</v>
          </cell>
          <cell r="P742" t="str">
            <v>Co-operation in the Field of Peaceful Use of Nuclear Energy. Co-operation extends to the following activities:
• theoretical and practical research related to the peaceful use of nuclear energy;
• research, development, design, construction and operation of research and power reactors
and nuclear fuel cycle facilities;
• management of radioactive waste and spent nuclear fuel;
• industrial production of components, equipment and materials to be used in nuclear reactors and the nuclear fuel cycle;
• nuclear technology in medicine, agriculture, industry and hydrology;
• radiation protection and nuclear safety and their regulation, assessment of the radiological
impact of nuclear energy and the nuclear fuel cycle;
• technology on nuclear safeguards and physical protection.
Under the Agreement, such co-operation may take place through mutual assistance related to education and training of scientific and technical personnel; exchange of experts, scientists, technicians and lecturers; reciprocal consultations on scientific and technological problems; establishment of working groups to carry out specific studies and projects for the development of scientific and technological research; reciprocal supply of materials, equipment and services; and exchange of information and documentation.</v>
          </cell>
          <cell r="R742">
            <v>2000</v>
          </cell>
        </row>
        <row r="743">
          <cell r="A743">
            <v>695</v>
          </cell>
          <cell r="C743" t="str">
            <v>Argentina</v>
          </cell>
          <cell r="D743" t="str">
            <v>Partner</v>
          </cell>
          <cell r="H743" t="str">
            <v>France</v>
          </cell>
          <cell r="I743" t="str">
            <v>Partner</v>
          </cell>
          <cell r="M743" t="str">
            <v>A2</v>
          </cell>
          <cell r="P743" t="str">
            <v>Definition of Areas of Co-operation in the Field of Radiological Protection</v>
          </cell>
          <cell r="R743">
            <v>2001</v>
          </cell>
        </row>
        <row r="744">
          <cell r="A744">
            <v>696</v>
          </cell>
          <cell r="C744" t="str">
            <v>Argentina</v>
          </cell>
          <cell r="D744" t="str">
            <v>Partner</v>
          </cell>
          <cell r="G744" t="str">
            <v>Autoridad Regulatoria Nuclear</v>
          </cell>
          <cell r="H744" t="str">
            <v>Italy</v>
          </cell>
          <cell r="I744" t="str">
            <v>Partner</v>
          </cell>
          <cell r="L744" t="str">
            <v>Agenzia Nazionale per la Protezione dell'Ambiente</v>
          </cell>
          <cell r="M744" t="str">
            <v>E4</v>
          </cell>
          <cell r="P744" t="str">
            <v>Exchange of Technical Information and Mutual Co-operation</v>
          </cell>
          <cell r="R744">
            <v>2000</v>
          </cell>
        </row>
        <row r="745">
          <cell r="A745">
            <v>697</v>
          </cell>
          <cell r="C745" t="str">
            <v>Russia</v>
          </cell>
          <cell r="D745" t="str">
            <v>Donor</v>
          </cell>
          <cell r="H745" t="str">
            <v>Armenia</v>
          </cell>
          <cell r="I745" t="str">
            <v>Recipient</v>
          </cell>
          <cell r="M745" t="str">
            <v>B3, A1, D2, F2, E1, E3, L, E4, D5</v>
          </cell>
          <cell r="P745" t="str">
            <v>Co-operation Agreement on the Peaceful Use of Nuclear Energy.
This Agreement, which was signed by Armenia and the Russian Federation in September 2000,
provides that both Parties shall co-operate in the following fields:
• design, construction and commissioning of new nuclear power plants, including those on the territories of other countries;
• improvement of safety and the technical and economic performance of nuclear power plants;
• nuclear power plant fuel supply;
• manufacture and supply of equipment, spare parts and materials for nuclear reactors;
• storage and reprocessing of spent nuclear fuel and other radioactive sources, including the accounting and control of nuclear materials;
• protection of the environment;
• personnel training;
• exchange of specialists and scientists;
• use of nuclear materials and technologies in medicine, industry and agriculture;
• export of electricity;
• development of fundamental and applied research in nuclear science and technology.</v>
          </cell>
          <cell r="R745">
            <v>2000</v>
          </cell>
        </row>
        <row r="746">
          <cell r="A746">
            <v>698</v>
          </cell>
          <cell r="C746" t="str">
            <v>Australia</v>
          </cell>
          <cell r="D746" t="str">
            <v>Partner</v>
          </cell>
          <cell r="H746" t="str">
            <v>Indonesia</v>
          </cell>
          <cell r="I746" t="str">
            <v>Partner</v>
          </cell>
          <cell r="M746" t="str">
            <v>A2, G3, E3</v>
          </cell>
          <cell r="P746" t="str">
            <v>Arrangement concerning Co-operatoin in Nuclear Safeguards and Related Matters: The Australian Safeguards and Non-Proliferation Office (ASNO) and the Indonesian Nuclear Energy Control Board (BAPETEN) signed a Memorandum of Understanding (MOU) for an Arrangement Concerning Co-operation on Nuclear Safeguards and Related Matters on 29 June 2001. The MOU establishes a framework governing co-operation in the safeguards area, including exchanges of scientific and technical staff and joint participation in research and development projects on IAEA safeguards. The MOU does not cover provision of nuclear material or nuclear technology</v>
          </cell>
          <cell r="R746">
            <v>2001</v>
          </cell>
        </row>
        <row r="747">
          <cell r="A747">
            <v>699</v>
          </cell>
          <cell r="C747" t="str">
            <v>Australia</v>
          </cell>
          <cell r="D747" t="str">
            <v>Partner</v>
          </cell>
          <cell r="H747" t="str">
            <v>Belarus</v>
          </cell>
          <cell r="I747" t="str">
            <v>Partner</v>
          </cell>
          <cell r="M747" t="str">
            <v>A1, E4, G3</v>
          </cell>
          <cell r="P747" t="str">
            <v>Agreement on the Exchange of Information in the Field of Nuclear Safety and Protection</v>
          </cell>
          <cell r="R747">
            <v>2000</v>
          </cell>
        </row>
        <row r="748">
          <cell r="A748">
            <v>700</v>
          </cell>
          <cell r="C748" t="str">
            <v>Bulgaria</v>
          </cell>
          <cell r="D748" t="str">
            <v>Partner</v>
          </cell>
          <cell r="H748" t="str">
            <v>Ukraine</v>
          </cell>
          <cell r="I748" t="str">
            <v>Partner</v>
          </cell>
          <cell r="M748" t="str">
            <v>A1, E4</v>
          </cell>
          <cell r="P748" t="str">
            <v>Agreement on Co-operation in the Field of State Regulation and Control of Safety During the Use of Nuclear Energy</v>
          </cell>
          <cell r="R748">
            <v>2000</v>
          </cell>
        </row>
        <row r="749">
          <cell r="A749">
            <v>701</v>
          </cell>
          <cell r="C749" t="str">
            <v>Canada</v>
          </cell>
          <cell r="D749" t="str">
            <v>Partner</v>
          </cell>
          <cell r="H749" t="str">
            <v>Romania</v>
          </cell>
          <cell r="I749" t="str">
            <v>Partner</v>
          </cell>
          <cell r="M749" t="str">
            <v>A1, E2, E4</v>
          </cell>
          <cell r="P749" t="str">
            <v>The Administrative Understanding provides that each Party shall provide the other with an annual report on all equipment, facilities, material, nuclear material, and information subject to IAEA safeguards. It establishes guidelines on how this report should be drafted, and sets out the procedure for its submission. This Administrative Understanding also determines how the principles of equivalence and proportionality should be applied when reporting on nuclear material, and describes specific procedures for transfers of equipment, material, facilities or information, both directly and through third parties, and for retransfers.</v>
          </cell>
          <cell r="R749">
            <v>2000</v>
          </cell>
        </row>
        <row r="750">
          <cell r="A750">
            <v>702</v>
          </cell>
          <cell r="C750" t="str">
            <v>Korea</v>
          </cell>
          <cell r="D750" t="str">
            <v>Donor</v>
          </cell>
          <cell r="H750" t="str">
            <v>Chile</v>
          </cell>
          <cell r="I750" t="str">
            <v>Recipient</v>
          </cell>
          <cell r="M750" t="str">
            <v>J</v>
          </cell>
          <cell r="P750" t="str">
            <v>Agreement on Co-operation in Peaceful Uses of Nuclear Energy</v>
          </cell>
          <cell r="R750">
            <v>2002</v>
          </cell>
        </row>
        <row r="751">
          <cell r="A751">
            <v>703</v>
          </cell>
          <cell r="C751" t="str">
            <v>China</v>
          </cell>
          <cell r="D751" t="str">
            <v>Partner</v>
          </cell>
          <cell r="G751" t="str">
            <v>Atomic Energy Agency</v>
          </cell>
          <cell r="H751" t="str">
            <v>France</v>
          </cell>
          <cell r="I751" t="str">
            <v>Partner</v>
          </cell>
          <cell r="L751" t="str">
            <v>Commisariat a l'Energie Atomique</v>
          </cell>
          <cell r="M751" t="str">
            <v>J</v>
          </cell>
          <cell r="P751" t="str">
            <v>Co-operation protocol</v>
          </cell>
          <cell r="R751">
            <v>2000</v>
          </cell>
        </row>
        <row r="752">
          <cell r="A752">
            <v>704</v>
          </cell>
          <cell r="C752" t="str">
            <v>Russia</v>
          </cell>
          <cell r="D752" t="str">
            <v>Donor</v>
          </cell>
          <cell r="H752" t="str">
            <v>China</v>
          </cell>
          <cell r="I752" t="str">
            <v>Recipient</v>
          </cell>
          <cell r="M752" t="str">
            <v>E3, C3</v>
          </cell>
          <cell r="P752" t="str">
            <v>Agreement on Co-operation on the Construction and Operation of a Fast Neutron Experimental Reactor in China</v>
          </cell>
          <cell r="R752">
            <v>2000</v>
          </cell>
        </row>
        <row r="753">
          <cell r="A753">
            <v>705</v>
          </cell>
          <cell r="C753" t="str">
            <v>Croatia</v>
          </cell>
          <cell r="D753" t="str">
            <v>Partner</v>
          </cell>
          <cell r="H753" t="str">
            <v>Hungary</v>
          </cell>
          <cell r="I753" t="str">
            <v>Partner</v>
          </cell>
          <cell r="M753" t="str">
            <v>E4, E3</v>
          </cell>
          <cell r="P753" t="str">
            <v>Agreement on the Early Exchange of Information in the Event of a Radiological Emergency</v>
          </cell>
          <cell r="R753">
            <v>2000</v>
          </cell>
        </row>
        <row r="754">
          <cell r="A754" t="str">
            <v>706A</v>
          </cell>
          <cell r="C754" t="str">
            <v>Korea</v>
          </cell>
          <cell r="D754" t="str">
            <v>Donor</v>
          </cell>
          <cell r="H754" t="str">
            <v>Czech Republic</v>
          </cell>
          <cell r="I754" t="str">
            <v>Recipient</v>
          </cell>
          <cell r="M754" t="str">
            <v>E3, B3, L, E1, D2</v>
          </cell>
          <cell r="P754" t="str">
            <v>Agreement for Co-operation in the Peaceful Uses of Nuclear Energy. The Agreement provides for co-operation related to the use, development and application of
nuclear energy for peaceful purposes. It may include inter alia: basic and applied research and development with respect to the peaceful uses of nuclear energy; research, design, construction, operation and maintenance of nuclear power plants and research reactors; manufacture and supply of nuclear fuel elements to be used in nuclear power plants and research reactors; production and application of radioactive isotopes in industry, agriculture and medicine; nuclear safety and regulation, radiation protection, environment protection, radioactive waste management; nuclear material control and physical protection; industrial co-operation; supply of technical training, assistance and services; exploration for and development of uranium resources.</v>
          </cell>
          <cell r="R754">
            <v>2001</v>
          </cell>
        </row>
        <row r="755">
          <cell r="A755" t="str">
            <v>706B</v>
          </cell>
          <cell r="C755" t="str">
            <v>Czech Republic</v>
          </cell>
          <cell r="D755" t="str">
            <v>Donor</v>
          </cell>
          <cell r="H755" t="str">
            <v>Korea</v>
          </cell>
          <cell r="I755" t="str">
            <v>Recipient</v>
          </cell>
          <cell r="M755" t="str">
            <v>K1</v>
          </cell>
          <cell r="P755" t="str">
            <v>Agreement for Co-operation in the Peaceful Uses of Nuclear Energy. The Agreement provides for co-operation related to the use, development and application of
nuclear energy for peaceful purposes. It may include inter alia: basic and applied research and development with respect to the peaceful uses of nuclear energy; research, design, construction, operation and maintenance of nuclear power plants and research reactors; manufacture and supply of nuclear fuel elements to be used in nuclear power plants and research reactors; production and application of radioactive isotopes in industry, agriculture and medicine; nuclear safety and regulation, radiation protection, environment protection, radioactive waste management; nuclear material control and physical protection; industrial co-operation; supply of technical training, assistance and services; exploration for and development of uranium resources.</v>
          </cell>
          <cell r="R755">
            <v>2001</v>
          </cell>
        </row>
        <row r="756">
          <cell r="A756">
            <v>707</v>
          </cell>
          <cell r="C756" t="str">
            <v>European Union</v>
          </cell>
          <cell r="D756" t="str">
            <v>Partner</v>
          </cell>
          <cell r="H756" t="str">
            <v>Russia</v>
          </cell>
          <cell r="I756" t="str">
            <v>Partner</v>
          </cell>
          <cell r="M756" t="str">
            <v>A1, F2, F3</v>
          </cell>
          <cell r="P756" t="str">
            <v>Agreement for Co-operation in the Field of Nuclear Safety. It lists areas of co-operation as including reactor safety, radiation protection, waste management, decommissioning, control and accounting.</v>
          </cell>
          <cell r="R756">
            <v>2001</v>
          </cell>
        </row>
        <row r="757">
          <cell r="A757">
            <v>708</v>
          </cell>
          <cell r="C757" t="str">
            <v>European Union</v>
          </cell>
          <cell r="D757" t="str">
            <v>Partner</v>
          </cell>
          <cell r="H757" t="str">
            <v>Russia</v>
          </cell>
          <cell r="I757" t="str">
            <v>Partner</v>
          </cell>
          <cell r="M757" t="str">
            <v>E3</v>
          </cell>
          <cell r="P757" t="str">
            <v xml:space="preserve">Co-operation Agreement on Controlled Nuclear Fusion. </v>
          </cell>
          <cell r="R757">
            <v>2001</v>
          </cell>
        </row>
        <row r="758">
          <cell r="A758">
            <v>709</v>
          </cell>
          <cell r="C758" t="str">
            <v>France</v>
          </cell>
          <cell r="D758" t="str">
            <v>Partner</v>
          </cell>
          <cell r="G758" t="str">
            <v>Commissariat a l'energie Atomique</v>
          </cell>
          <cell r="H758" t="str">
            <v>India</v>
          </cell>
          <cell r="I758" t="str">
            <v>Partner</v>
          </cell>
          <cell r="L758" t="str">
            <v>Bhabha Atomic Research Centre</v>
          </cell>
          <cell r="M758" t="str">
            <v>A1</v>
          </cell>
          <cell r="P758" t="str">
            <v>Nuclear Safety Agreement</v>
          </cell>
          <cell r="R758">
            <v>2000</v>
          </cell>
        </row>
        <row r="759">
          <cell r="A759">
            <v>710</v>
          </cell>
          <cell r="C759" t="str">
            <v>France</v>
          </cell>
          <cell r="D759" t="str">
            <v>Partner</v>
          </cell>
          <cell r="G759" t="str">
            <v>Commissariat a l'energie Atomique</v>
          </cell>
          <cell r="H759" t="str">
            <v>Italy</v>
          </cell>
          <cell r="I759" t="str">
            <v>Partner</v>
          </cell>
          <cell r="L759" t="str">
            <v>National Agency for New Technologies, Energy and the Environment</v>
          </cell>
          <cell r="M759" t="str">
            <v>E3</v>
          </cell>
          <cell r="P759" t="str">
            <v>Addendum to Co-operation Agreement on Reactors of the Future and Advanced Technology</v>
          </cell>
          <cell r="R759">
            <v>2000</v>
          </cell>
        </row>
        <row r="760">
          <cell r="A760">
            <v>711</v>
          </cell>
          <cell r="C760" t="str">
            <v>France</v>
          </cell>
          <cell r="D760" t="str">
            <v>Partner</v>
          </cell>
          <cell r="G760" t="str">
            <v>Commissariat a l'energie Atomique</v>
          </cell>
          <cell r="H760" t="str">
            <v>Japan</v>
          </cell>
          <cell r="I760" t="str">
            <v>Partner</v>
          </cell>
          <cell r="L760" t="str">
            <v>Japan Atomic Energy Research Institute</v>
          </cell>
          <cell r="M760" t="str">
            <v>F2</v>
          </cell>
          <cell r="P760" t="str">
            <v>Co-operation in the Field of Radioactive Waste Management</v>
          </cell>
          <cell r="R760">
            <v>2000</v>
          </cell>
        </row>
        <row r="761">
          <cell r="A761">
            <v>712</v>
          </cell>
          <cell r="C761" t="str">
            <v>France</v>
          </cell>
          <cell r="D761" t="str">
            <v>Partner</v>
          </cell>
          <cell r="G761" t="str">
            <v>Commissariat a l'energie Atomique</v>
          </cell>
          <cell r="H761" t="str">
            <v>Japan</v>
          </cell>
          <cell r="I761" t="str">
            <v>Partner</v>
          </cell>
          <cell r="L761" t="str">
            <v>Japan Atomic Energy Research Institute</v>
          </cell>
          <cell r="M761" t="str">
            <v>F2, E3</v>
          </cell>
          <cell r="P761" t="str">
            <v>Co-operation in the Field of Waste Transmutation Technology</v>
          </cell>
          <cell r="R761">
            <v>2001</v>
          </cell>
        </row>
        <row r="762">
          <cell r="A762">
            <v>713</v>
          </cell>
          <cell r="C762" t="str">
            <v>France</v>
          </cell>
          <cell r="D762" t="str">
            <v>Partner</v>
          </cell>
          <cell r="G762" t="str">
            <v>Commissariat a l'energie Atomique</v>
          </cell>
          <cell r="H762" t="str">
            <v>Japan</v>
          </cell>
          <cell r="I762" t="str">
            <v>Partner</v>
          </cell>
          <cell r="L762" t="str">
            <v>Japan Atomic Energy Research Institute</v>
          </cell>
          <cell r="M762" t="str">
            <v>E3, E4</v>
          </cell>
          <cell r="P762" t="str">
            <v>Exchange of Information and Collaboration in the Field of Research and Development of Liquid-Metal Cooled Fast Reactors</v>
          </cell>
          <cell r="R762">
            <v>2001</v>
          </cell>
        </row>
        <row r="763">
          <cell r="A763">
            <v>714</v>
          </cell>
          <cell r="C763" t="str">
            <v>France</v>
          </cell>
          <cell r="D763" t="str">
            <v>Partner</v>
          </cell>
          <cell r="G763" t="str">
            <v>Commissariat a l'energie Atomique</v>
          </cell>
          <cell r="H763" t="str">
            <v>Japan</v>
          </cell>
          <cell r="I763" t="str">
            <v>Partner</v>
          </cell>
          <cell r="L763" t="str">
            <v>Japan Atomic Energy Research Institute</v>
          </cell>
          <cell r="M763" t="str">
            <v>E3</v>
          </cell>
          <cell r="P763" t="str">
            <v>Implementing Arrangement for Co-operation in the Field of Research Reactors</v>
          </cell>
          <cell r="R763">
            <v>2002</v>
          </cell>
        </row>
        <row r="764">
          <cell r="A764">
            <v>715</v>
          </cell>
          <cell r="C764" t="str">
            <v>France</v>
          </cell>
          <cell r="D764" t="str">
            <v>Partner</v>
          </cell>
          <cell r="G764" t="str">
            <v>Commissariat a l'energie Atomique</v>
          </cell>
          <cell r="H764" t="str">
            <v>Korea</v>
          </cell>
          <cell r="I764" t="str">
            <v>Partner</v>
          </cell>
          <cell r="L764" t="str">
            <v>Korea Atomic Energy Research Institute</v>
          </cell>
          <cell r="M764" t="str">
            <v>E3</v>
          </cell>
          <cell r="P764" t="str">
            <v>Agreement renewal</v>
          </cell>
          <cell r="R764">
            <v>2002</v>
          </cell>
        </row>
        <row r="765">
          <cell r="A765">
            <v>716</v>
          </cell>
          <cell r="C765" t="str">
            <v>France</v>
          </cell>
          <cell r="D765" t="str">
            <v>Partner</v>
          </cell>
          <cell r="H765" t="str">
            <v>U.S.</v>
          </cell>
          <cell r="I765" t="str">
            <v>Partner</v>
          </cell>
          <cell r="M765" t="str">
            <v>A1, E4</v>
          </cell>
          <cell r="P765" t="str">
            <v>Agreement for the Exchange of Technical Information and Co-operation in the Field of Nuclear Safety</v>
          </cell>
          <cell r="R765">
            <v>2003</v>
          </cell>
        </row>
        <row r="766">
          <cell r="A766">
            <v>717</v>
          </cell>
          <cell r="C766" t="str">
            <v>Russia</v>
          </cell>
          <cell r="D766" t="str">
            <v>Donor</v>
          </cell>
          <cell r="H766" t="str">
            <v>Hungary</v>
          </cell>
          <cell r="I766" t="str">
            <v>Recipient</v>
          </cell>
          <cell r="L766" t="str">
            <v>Hungarian Atomic Energy Authority</v>
          </cell>
          <cell r="M766" t="str">
            <v>J</v>
          </cell>
          <cell r="P766" t="str">
            <v>Co-operation Agreement</v>
          </cell>
          <cell r="R766">
            <v>2001</v>
          </cell>
        </row>
        <row r="767">
          <cell r="A767">
            <v>718</v>
          </cell>
          <cell r="C767" t="str">
            <v>Hungary</v>
          </cell>
          <cell r="D767" t="str">
            <v>Partner</v>
          </cell>
          <cell r="G767" t="str">
            <v>Hungarian Atomic Energy Authority</v>
          </cell>
          <cell r="H767" t="str">
            <v>Slovakia</v>
          </cell>
          <cell r="I767" t="str">
            <v>Partner</v>
          </cell>
          <cell r="M767" t="str">
            <v>J</v>
          </cell>
          <cell r="P767" t="str">
            <v>Co-operation Agreement</v>
          </cell>
          <cell r="R767">
            <v>2001</v>
          </cell>
        </row>
        <row r="768">
          <cell r="A768">
            <v>719</v>
          </cell>
          <cell r="C768" t="str">
            <v>Russia</v>
          </cell>
          <cell r="D768" t="str">
            <v>Donor</v>
          </cell>
          <cell r="H768" t="str">
            <v>India</v>
          </cell>
          <cell r="I768" t="str">
            <v>Recipient</v>
          </cell>
          <cell r="M768" t="str">
            <v>G1, J</v>
          </cell>
          <cell r="P768" t="str">
            <v>Memorandum of Understanding in the Peaceful Uses of Nuclear Energy</v>
          </cell>
          <cell r="R768">
            <v>2000</v>
          </cell>
        </row>
        <row r="769">
          <cell r="A769">
            <v>720</v>
          </cell>
          <cell r="C769" t="str">
            <v>India</v>
          </cell>
          <cell r="D769" t="str">
            <v>Donor</v>
          </cell>
          <cell r="H769" t="str">
            <v>Thailand</v>
          </cell>
          <cell r="I769" t="str">
            <v>Recipient</v>
          </cell>
          <cell r="M769" t="str">
            <v>J, G3</v>
          </cell>
          <cell r="P769" t="str">
            <v>Co-operation for the Unitilization of Atomic Energy for Peaceful Purposes</v>
          </cell>
          <cell r="R769">
            <v>2000</v>
          </cell>
        </row>
        <row r="770">
          <cell r="A770">
            <v>721</v>
          </cell>
          <cell r="C770" t="str">
            <v>India</v>
          </cell>
          <cell r="D770" t="str">
            <v>Donor</v>
          </cell>
          <cell r="H770" t="str">
            <v>Vietnam</v>
          </cell>
          <cell r="I770" t="str">
            <v>Recipient</v>
          </cell>
          <cell r="M770" t="str">
            <v>G1, J</v>
          </cell>
          <cell r="P770" t="str">
            <v>Memorandum of Understanding on Peaceful Uses of Nuclear Energy</v>
          </cell>
          <cell r="R770">
            <v>2001</v>
          </cell>
        </row>
        <row r="771">
          <cell r="A771">
            <v>722</v>
          </cell>
          <cell r="C771" t="str">
            <v>Russia</v>
          </cell>
          <cell r="D771" t="str">
            <v>Donor</v>
          </cell>
          <cell r="H771" t="str">
            <v>Iran</v>
          </cell>
          <cell r="I771" t="str">
            <v>Recipient</v>
          </cell>
          <cell r="M771" t="str">
            <v>B2, D2, F2</v>
          </cell>
          <cell r="P771" t="str">
            <v>Co-operation Agreement. Protocol for Turnkey plant signed in 2002. Agreement on Supply of Fuel to Bushehr signed 2005</v>
          </cell>
          <cell r="R771">
            <v>2002</v>
          </cell>
        </row>
        <row r="772">
          <cell r="A772">
            <v>723</v>
          </cell>
          <cell r="C772" t="str">
            <v>Japan</v>
          </cell>
          <cell r="D772" t="str">
            <v>Partner</v>
          </cell>
          <cell r="G772" t="str">
            <v>Japan Atomic Energy Research Institute</v>
          </cell>
          <cell r="H772" t="str">
            <v>Korea</v>
          </cell>
          <cell r="I772" t="str">
            <v>Partner</v>
          </cell>
          <cell r="L772" t="str">
            <v>Korea Atomic Energy Research Institute</v>
          </cell>
          <cell r="M772" t="str">
            <v>E3</v>
          </cell>
          <cell r="P772" t="str">
            <v>Co-operative Research Program in the Field of the Peaceful Uses of Nuclear Energy. Implementation Agreement Signed 2001</v>
          </cell>
          <cell r="R772">
            <v>2001</v>
          </cell>
        </row>
        <row r="773">
          <cell r="A773">
            <v>724</v>
          </cell>
          <cell r="C773" t="str">
            <v>Japan</v>
          </cell>
          <cell r="D773" t="str">
            <v>Partner</v>
          </cell>
          <cell r="G773" t="str">
            <v>Ministry of Foreign Affairs</v>
          </cell>
          <cell r="H773" t="str">
            <v>Russia</v>
          </cell>
          <cell r="I773" t="str">
            <v>Partner</v>
          </cell>
          <cell r="L773" t="str">
            <v>Minister for Atomic Energy</v>
          </cell>
          <cell r="M773" t="str">
            <v>G1, A2</v>
          </cell>
          <cell r="P773" t="str">
            <v>Memorandum of Understanding on Co-operation in the Fields of Denuclearisation, Disarmament and Non-proliferation in the Russian Federation</v>
          </cell>
          <cell r="R773">
            <v>2000</v>
          </cell>
        </row>
        <row r="774">
          <cell r="A774">
            <v>725</v>
          </cell>
          <cell r="C774" t="str">
            <v>Japan</v>
          </cell>
          <cell r="D774" t="str">
            <v>Partner</v>
          </cell>
          <cell r="H774" t="str">
            <v>U.S.</v>
          </cell>
          <cell r="I774" t="str">
            <v>Partner</v>
          </cell>
          <cell r="M774" t="str">
            <v>F1</v>
          </cell>
          <cell r="P774" t="str">
            <v>Specific Memorandum of Agreement on Decontamination and Decommissioning of Nuclear Facilities</v>
          </cell>
          <cell r="R774">
            <v>2001</v>
          </cell>
        </row>
        <row r="775">
          <cell r="A775">
            <v>726</v>
          </cell>
          <cell r="C775" t="str">
            <v>Slovakia</v>
          </cell>
          <cell r="D775" t="str">
            <v>Partner</v>
          </cell>
          <cell r="H775" t="str">
            <v>U.S.</v>
          </cell>
          <cell r="I775" t="str">
            <v>Partner</v>
          </cell>
          <cell r="M775" t="str">
            <v>A1, E4</v>
          </cell>
          <cell r="P775" t="str">
            <v>Arrangement for the Exchange of Technical Information and Co-operation in Nuclear Safety Matters</v>
          </cell>
          <cell r="R775">
            <v>2000</v>
          </cell>
        </row>
        <row r="776">
          <cell r="A776">
            <v>727</v>
          </cell>
          <cell r="C776" t="str">
            <v>Germany</v>
          </cell>
          <cell r="D776" t="str">
            <v>Partner</v>
          </cell>
          <cell r="G776" t="str">
            <v>Federal Ministery of the Interior, later Federal Ministery of the Environment, Protection of Nature and Reactor Safety</v>
          </cell>
          <cell r="H776" t="str">
            <v>U.S.</v>
          </cell>
          <cell r="I776" t="str">
            <v>Partner</v>
          </cell>
          <cell r="L776" t="str">
            <v>Nuclear Regulatory Commission</v>
          </cell>
          <cell r="M776" t="str">
            <v>A1</v>
          </cell>
          <cell r="P776" t="str">
            <v>Co-operation in the Field of Nuclear Facilities Safety</v>
          </cell>
          <cell r="R776">
            <v>2002</v>
          </cell>
        </row>
        <row r="777">
          <cell r="A777">
            <v>728</v>
          </cell>
          <cell r="C777" t="str">
            <v>U.S.</v>
          </cell>
          <cell r="D777" t="str">
            <v>Donor</v>
          </cell>
          <cell r="H777" t="str">
            <v>Morocco</v>
          </cell>
          <cell r="I777" t="str">
            <v>Recipient</v>
          </cell>
          <cell r="M777" t="str">
            <v>E2, E3</v>
          </cell>
          <cell r="P777" t="str">
            <v>Co-operation Concerning Peacful Uses of Nuclear Energy. The Framework Agreement set out the basis for co-operation between the Parties on the peaceful uses of nuclear energy. The Parties may transfer information and provide nuclear materials, equipment, and nuclear science and technology components. They undertake in particular not to reprocess materials received or to enrich uranium transferred.</v>
          </cell>
          <cell r="R777">
            <v>2001</v>
          </cell>
        </row>
        <row r="778">
          <cell r="A778" t="str">
            <v>729A</v>
          </cell>
          <cell r="C778" t="str">
            <v>Argentina</v>
          </cell>
          <cell r="D778" t="str">
            <v>Partner</v>
          </cell>
          <cell r="H778" t="str">
            <v>Australia</v>
          </cell>
          <cell r="I778" t="str">
            <v>Partner</v>
          </cell>
          <cell r="M778" t="str">
            <v>L, E3, E1, E2, A2, D3</v>
          </cell>
          <cell r="P778" t="str">
            <v>Co-operation in the Peaceful Use of Nuclear Energy. On 8 August 2001, Australia and Argentina signed this Agreement which establishes a framework for co-operation in basic and applied research related to the peaceful uses of nuclear energy; research, development, design, construction and operation of nuclear research reactors; technology on the nuclear fuel cycle, including exploration and exploitation of nuclear ores, the production of nuclear fuel, and the management of spent fuel and radioactive waste; industrial production of components, equipment and materials to be employed in nuclear reactors; nuclear medicine, production of radioisotopes and their application; radiological protection, nuclear safety and regulation, the assessment of the radiological impact of nuclear energy and its nuclear fuel cycle; and technology for nuclear safeguards and physical protection. The co-operation shall be carried out through mutual assistance related to education and training of scientific and technical personnel; exchange of experts and scientists; joint studies and projects on scientific research and technological development; deliveries of nuclear material and equipment; and exchange of information and documentation.</v>
          </cell>
          <cell r="R778">
            <v>2001</v>
          </cell>
        </row>
        <row r="779">
          <cell r="A779" t="str">
            <v>729B</v>
          </cell>
          <cell r="C779" t="str">
            <v>Australia</v>
          </cell>
          <cell r="D779" t="str">
            <v>Donor</v>
          </cell>
          <cell r="H779" t="str">
            <v>Argentina</v>
          </cell>
          <cell r="I779" t="str">
            <v>Recipient</v>
          </cell>
          <cell r="M779" t="str">
            <v>K1, K2</v>
          </cell>
          <cell r="P779" t="str">
            <v>Co-operation in the Peaceful Use of Nuclear Energy. On 8 August 2001, Australia and Argentina signed this Agreement which establishes a framework for co-operation in basic and applied research related to the peaceful uses of nuclear energy; research, development, design, construction and operation of nuclear research reactors; technology on the nuclear fuel cycle, including exploration and exploitation of nuclear ores, the production of nuclear fuel, and the management of spent fuel and radioactive waste; industrial production of components, equipment and materials to be employed in nuclear reactors; nuclear medicine, production of radioisotopes and their application; radiological protection, nuclear safety and regulation, the assessment of the radiological impact of nuclear energy and its nuclear fuel cycle; and technology for nuclear safeguards and physical protection. The co-operation shall be carried out through mutual assistance related to education and training of scientific and technical personnel; exchange of experts and scientists; joint studies and projects on scientific research and technological development; deliveries of nuclear material and equipment; and exchange of information and documentation.</v>
          </cell>
          <cell r="R779">
            <v>2001</v>
          </cell>
        </row>
        <row r="780">
          <cell r="A780">
            <v>730</v>
          </cell>
          <cell r="C780" t="str">
            <v>Australia</v>
          </cell>
          <cell r="D780" t="str">
            <v>Partner</v>
          </cell>
          <cell r="H780" t="str">
            <v>China</v>
          </cell>
          <cell r="I780" t="str">
            <v>Partner</v>
          </cell>
          <cell r="M780" t="str">
            <v>A2</v>
          </cell>
          <cell r="P780" t="str">
            <v>Agreement on the Transfer of Nuclear Material</v>
          </cell>
          <cell r="R780">
            <v>2006</v>
          </cell>
        </row>
        <row r="781">
          <cell r="A781" t="str">
            <v>731B</v>
          </cell>
          <cell r="C781" t="str">
            <v>Australia</v>
          </cell>
          <cell r="D781" t="str">
            <v>Donor</v>
          </cell>
          <cell r="H781" t="str">
            <v>China</v>
          </cell>
          <cell r="I781" t="str">
            <v>Recipient</v>
          </cell>
          <cell r="M781" t="str">
            <v>K1</v>
          </cell>
          <cell r="P781" t="str">
            <v>Agreement on Co-operation in the Peaceful Uses of Nuclear Material: The cooperation in the peaceful uses of nuclear energy under this Agreement may include the following areas and activities:
(a) basic and applied research and development relating to the peaceful uses of nuclear energy;
(b) research, design, construction, operation, maintenance, decommissioning and decontamination of nuclear reactors;
(c) technical development and industrial applications in the field of the nuclear fuel cycle;
(d) production and application of radioisotopes and radiation in industry, agriculture, medicine and the environment;
(e) nuclear safety, radiation protection and management of radioactive waste and spent fuel;
(f) nuclear safeguards, nuclear security and physical protection;
(g) exploration for uranium resources;
(h) other cooperation areas, as may be agreed upon by both Parties.</v>
          </cell>
          <cell r="R781">
            <v>2006</v>
          </cell>
        </row>
        <row r="782">
          <cell r="A782" t="str">
            <v>731A</v>
          </cell>
          <cell r="C782" t="str">
            <v>China</v>
          </cell>
          <cell r="D782" t="str">
            <v>Donor</v>
          </cell>
          <cell r="H782" t="str">
            <v>Australia</v>
          </cell>
          <cell r="I782" t="str">
            <v>Recipient</v>
          </cell>
          <cell r="M782" t="str">
            <v>A1, L, E3, E2, D3, C3</v>
          </cell>
          <cell r="P782" t="str">
            <v>Agreement on Co-operation in the Peaceful Uses of Nuclear Material: The cooperation in the peaceful uses of nuclear energy under this Agreement may include the following areas and activities:
(a) basic and applied research and development relating to the peaceful uses of nuclear energy;
(b) research, design, construction, operation, maintenance, decommissioning and decontamination of nuclear reactors;
(c) technical development and industrial applications in the field of the nuclear fuel cycle;
(d) production and application of radioisotopes and radiation in industry, agriculture, medicine and the environment;
(e) nuclear safety, radiation protection and management of radioactive waste and spent fuel;
(f) nuclear safeguards, nuclear security and physical protection;
(g) exploration for uranium resources;
(h) other cooperation areas, as may be agreed upon by both Parties.</v>
          </cell>
          <cell r="R782">
            <v>2006</v>
          </cell>
        </row>
        <row r="783">
          <cell r="A783">
            <v>732</v>
          </cell>
          <cell r="C783" t="str">
            <v>Australia</v>
          </cell>
          <cell r="D783" t="str">
            <v>Partner</v>
          </cell>
          <cell r="H783" t="str">
            <v>Indonesia</v>
          </cell>
          <cell r="I783" t="str">
            <v>Partner</v>
          </cell>
          <cell r="M783" t="str">
            <v>A2, E3</v>
          </cell>
          <cell r="P783" t="str">
            <v>Agreement on the Framework for Security Cooperation. This treaty refers to both cooperation in preventing the proliferation of nulcear weapons and strengthening bilateral nuclear cooperation for peaceful purposes.</v>
          </cell>
          <cell r="R783">
            <v>2006</v>
          </cell>
        </row>
        <row r="784">
          <cell r="A784" t="str">
            <v>733A</v>
          </cell>
          <cell r="C784" t="str">
            <v>Russia</v>
          </cell>
          <cell r="D784" t="str">
            <v>Donor</v>
          </cell>
          <cell r="H784" t="str">
            <v>Australia</v>
          </cell>
          <cell r="I784" t="str">
            <v>Recipient</v>
          </cell>
          <cell r="M784" t="str">
            <v>E3, C2, F2, A2, A2, L, I1, B3</v>
          </cell>
          <cell r="P784" t="str">
            <v>Agreement on Cooperation in the Use of Nuclear Energy for Peaceful Purposes:
3. Cooperation under this Agreement covers the following areas of peaceful use of  nuclear  energy:
i) basic and applied research;
ii) scientific, technical and industrial research and development;
iii) development, design, construction, operation and decommissioning of research reactors,  nuclear  power plants and other  nuclear  fuel cycle facilities;
iv) utilization of  nuclear  reactors for electric power production, sea water desalination and heat production;
v) management of spent fuel and radioactive waste;
vi)  nuclear  safety, radiation protection and protection of the environment;
vii) safeguards, and physical protection of  nuclear  material and facilities;
viii) use of radioisotopes and radiation in agriculture, industry, medicine and environmental research;
ix) geological and geophysical exploration, development, production, further processing and use of uranium resources;
x) regulatory aspects of the peaceful uses of  nuclear  energy; and
xi) other areas of cooperation as may be agreed by the Parties in writing through diplomatic channels.</v>
          </cell>
          <cell r="R784">
            <v>2010</v>
          </cell>
        </row>
        <row r="785">
          <cell r="A785" t="str">
            <v>733B</v>
          </cell>
          <cell r="C785" t="str">
            <v>Australia</v>
          </cell>
          <cell r="D785" t="str">
            <v>Donor</v>
          </cell>
          <cell r="H785" t="str">
            <v>Russia</v>
          </cell>
          <cell r="I785" t="str">
            <v>Recipient</v>
          </cell>
          <cell r="M785" t="str">
            <v>K1</v>
          </cell>
          <cell r="P785" t="str">
            <v>Agreement on Cooperation in the Use of Nuclear Energy for Peaceful Purposes:
3. Cooperation under this Agreement covers the following areas of peaceful use of  nuclear  energy:
i) basic and applied research;
ii) scientific, technical and industrial research and development;
iii) development, design, construction, operation and decommissioning of research reactors,  nuclear  power plants and other  nuclear  fuel cycle facilities;
iv) utilization of  nuclear  reactors for electric power production, sea water desalination and heat production;
v) management of spent fuel and radioactive waste;
vi)  nuclear  safety, radiation protection and protection of the environment;
vii) safeguards, and physical protection of  nuclear  material and facilities;
viii) use of radioisotopes and radiation in agriculture, industry, medicine and environmental research;
ix) geological and geophysical exploration, development, production, further processing and use of uranium resources;
x) regulatory aspects of the peaceful uses of  nuclear  energy; and
xi) other areas of cooperation as may be agreed by the Parties in writing through diplomatic channels.</v>
          </cell>
          <cell r="R785">
            <v>2010</v>
          </cell>
        </row>
        <row r="786">
          <cell r="A786">
            <v>734</v>
          </cell>
          <cell r="C786" t="str">
            <v>Russia</v>
          </cell>
          <cell r="D786" t="str">
            <v>Donor</v>
          </cell>
          <cell r="H786" t="str">
            <v>India</v>
          </cell>
          <cell r="I786" t="str">
            <v>Recipient</v>
          </cell>
          <cell r="M786" t="str">
            <v>B3</v>
          </cell>
          <cell r="P786" t="str">
            <v>Nuclear Co-operation Agreement: Memorandum of Understanding for Construction of a Plant (2001). Contract for plant 2002</v>
          </cell>
          <cell r="R786">
            <v>2002</v>
          </cell>
        </row>
        <row r="787">
          <cell r="A787">
            <v>735</v>
          </cell>
          <cell r="C787" t="str">
            <v>Austria</v>
          </cell>
          <cell r="D787" t="str">
            <v>Partner</v>
          </cell>
          <cell r="G787" t="str">
            <v>Federal Ministry of Agriculture and Forestry, Environment and Water Management</v>
          </cell>
          <cell r="H787" t="str">
            <v>Slovenia</v>
          </cell>
          <cell r="I787" t="str">
            <v>Partner</v>
          </cell>
          <cell r="L787" t="str">
            <v>Nuclear Safety Administration</v>
          </cell>
          <cell r="M787" t="str">
            <v>A1, A2, L</v>
          </cell>
          <cell r="P787" t="str">
            <v>Arrangement regarding Cooperation in the Field of Radiation Protection and Strengthening of the Mutual Exchange of Data of the Aerosol Monitoring Systems</v>
          </cell>
          <cell r="R787">
            <v>2005</v>
          </cell>
        </row>
        <row r="788">
          <cell r="A788">
            <v>736</v>
          </cell>
          <cell r="C788" t="str">
            <v>Argentina</v>
          </cell>
          <cell r="D788" t="str">
            <v>Partner</v>
          </cell>
          <cell r="H788" t="str">
            <v>U.S.</v>
          </cell>
          <cell r="I788" t="str">
            <v>Partner</v>
          </cell>
          <cell r="M788" t="str">
            <v>A1, E4</v>
          </cell>
          <cell r="P788" t="str">
            <v>Exchange of Technical Information and Co-operation in Regulatory and Safety Research Matters</v>
          </cell>
          <cell r="R788">
            <v>2002</v>
          </cell>
        </row>
        <row r="789">
          <cell r="A789">
            <v>737</v>
          </cell>
          <cell r="C789" t="str">
            <v>Argentina</v>
          </cell>
          <cell r="D789" t="str">
            <v>Partner</v>
          </cell>
          <cell r="H789" t="str">
            <v>U.S.</v>
          </cell>
          <cell r="I789" t="str">
            <v>Partner</v>
          </cell>
          <cell r="M789" t="str">
            <v>A1, E4</v>
          </cell>
          <cell r="P789" t="str">
            <v>Implementing Arrangement for Technical Exchange and Co-operatiuon in the Area of Peaceful Uses of Nuclear Energy</v>
          </cell>
          <cell r="R789">
            <v>2004</v>
          </cell>
        </row>
        <row r="790">
          <cell r="C790" t="str">
            <v>France</v>
          </cell>
          <cell r="D790" t="str">
            <v>Partner</v>
          </cell>
          <cell r="G790" t="str">
            <v>Commissariat a l'energie Atomique</v>
          </cell>
          <cell r="H790" t="str">
            <v>Japan</v>
          </cell>
          <cell r="I790" t="str">
            <v>Partner</v>
          </cell>
          <cell r="L790" t="str">
            <v>Japan Atomic Energy Research Institute</v>
          </cell>
          <cell r="M790" t="str">
            <v>E3, A1</v>
          </cell>
          <cell r="P790" t="str">
            <v>General Co-operation in the Field of Nuclear Research and Development</v>
          </cell>
          <cell r="R790">
            <v>2002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euractiv.com/energy/lithuania-signs-nuclear-power-pl-news-511880" TargetMode="External"/><Relationship Id="rId299" Type="http://schemas.openxmlformats.org/officeDocument/2006/relationships/hyperlink" Target="https://www.gov.uk/government/news/uk-and-france-sign-declaration-on-nuclear-energy-and-agree-cooperation-on-ambitious-climate-change-action" TargetMode="External"/><Relationship Id="rId21" Type="http://schemas.openxmlformats.org/officeDocument/2006/relationships/hyperlink" Target="http://www.world-nuclear-news.org/NP-Russia_and_Bangladesh_agree_to_cooperate-2105105.html" TargetMode="External"/><Relationship Id="rId63" Type="http://schemas.openxmlformats.org/officeDocument/2006/relationships/hyperlink" Target="http://www.ndtv.com/article/india/india-france-sign-agreement-on-civil-nuclear-cooperation-70721" TargetMode="External"/><Relationship Id="rId159" Type="http://schemas.openxmlformats.org/officeDocument/2006/relationships/hyperlink" Target="http://turkey.usembassy.gov/statement_060208.html" TargetMode="External"/><Relationship Id="rId324" Type="http://schemas.openxmlformats.org/officeDocument/2006/relationships/hyperlink" Target="http://www.world-nuclear.org/info/Country-Profiles/Countries-A-F/China--Nuclear-Power/" TargetMode="External"/><Relationship Id="rId366" Type="http://schemas.openxmlformats.org/officeDocument/2006/relationships/hyperlink" Target="http://myrrha.sckcen.be/en/News/PR20101006_chinese_academy" TargetMode="External"/><Relationship Id="rId170" Type="http://schemas.openxmlformats.org/officeDocument/2006/relationships/hyperlink" Target="http://fas.org/sgp/crs/row/R41032.pdf" TargetMode="External"/><Relationship Id="rId226" Type="http://schemas.openxmlformats.org/officeDocument/2006/relationships/hyperlink" Target="http://gulfnews.com/news/gulf/uae/general/uae-and-russia-sign-nuclear-cooperation-deal-1.1120067" TargetMode="External"/><Relationship Id="rId268" Type="http://schemas.openxmlformats.org/officeDocument/2006/relationships/hyperlink" Target="http://en.itar-tass.com/economy/738395" TargetMode="External"/><Relationship Id="rId32" Type="http://schemas.openxmlformats.org/officeDocument/2006/relationships/hyperlink" Target="http://www.power-eng.com/articles/2014/09/u-s-china-s-korea-to-help-kenya-build-nuclear-energy.html" TargetMode="External"/><Relationship Id="rId74" Type="http://schemas.openxmlformats.org/officeDocument/2006/relationships/hyperlink" Target="http://www.world-nuclear-news.org/NP-Kazakhstan_Korea_seek_closer_cooperation-2304104.html" TargetMode="External"/><Relationship Id="rId128" Type="http://schemas.openxmlformats.org/officeDocument/2006/relationships/hyperlink" Target="http://www.world-nuclear-news.org/NN-Contract_signed_for_Belarusian_reactors-1110114.html" TargetMode="External"/><Relationship Id="rId335" Type="http://schemas.openxmlformats.org/officeDocument/2006/relationships/hyperlink" Target="http://www.nuclearsafety.gc.ca/eng/resources/international-cooperation/international-agreements.cfm" TargetMode="External"/><Relationship Id="rId377" Type="http://schemas.openxmlformats.org/officeDocument/2006/relationships/hyperlink" Target="http://www.globalpost.com/dispatch/news/kyodo-news-international/140224/japan-france-finance-chiefs-eye-greater-nuclear-cooper" TargetMode="External"/><Relationship Id="rId5" Type="http://schemas.openxmlformats.org/officeDocument/2006/relationships/hyperlink" Target="http://www.reuters.com/article/2015/03/04/saudi-south-korea-nuclear-idUSL5N0W61GM20150304" TargetMode="External"/><Relationship Id="rId181" Type="http://schemas.openxmlformats.org/officeDocument/2006/relationships/hyperlink" Target="http://www.world-nuclear-news.org/NN-Loan-guarantee-for-Wylfa-Newydd-project-0412134.html" TargetMode="External"/><Relationship Id="rId237" Type="http://schemas.openxmlformats.org/officeDocument/2006/relationships/hyperlink" Target="http://www.world-nuclear.org/info/Country-Profiles/Countries-O-S/Russia--Nuclear-Power/" TargetMode="External"/><Relationship Id="rId402" Type="http://schemas.openxmlformats.org/officeDocument/2006/relationships/hyperlink" Target="http://www.thehindubusinessline.com/economy/india-kazakhstan-in-civil-nuclear-cooperation-pact/article1701439.ece" TargetMode="External"/><Relationship Id="rId279" Type="http://schemas.openxmlformats.org/officeDocument/2006/relationships/hyperlink" Target="http://www.indiaafricaconnect.in/index.php?param=news/244/the-big-story/114" TargetMode="External"/><Relationship Id="rId43" Type="http://schemas.openxmlformats.org/officeDocument/2006/relationships/hyperlink" Target="http://www.spacewar.com/afp/100406115655.mjkd00cn.html" TargetMode="External"/><Relationship Id="rId139" Type="http://schemas.openxmlformats.org/officeDocument/2006/relationships/hyperlink" Target="http://www.koreatimes.co.kr/www/news/nation/2010/08/123_71358.html" TargetMode="External"/><Relationship Id="rId290" Type="http://schemas.openxmlformats.org/officeDocument/2006/relationships/hyperlink" Target="http://www.world-nuclear.org/info/Country-Profiles/Countries-G-N/Hungary/" TargetMode="External"/><Relationship Id="rId304" Type="http://schemas.openxmlformats.org/officeDocument/2006/relationships/hyperlink" Target="http://www.nuclearpowerdaily.com/reports/France_Kuwait_sign_nuclear_cooperation_deal_999.html" TargetMode="External"/><Relationship Id="rId346" Type="http://schemas.openxmlformats.org/officeDocument/2006/relationships/hyperlink" Target="http://www.world-nuclear-news.org/NP-Brazil_Argentina_extend_cooperation-0102114.html" TargetMode="External"/><Relationship Id="rId388" Type="http://schemas.openxmlformats.org/officeDocument/2006/relationships/hyperlink" Target="http://en.ria.ru/world/20101021/161043820.html" TargetMode="External"/><Relationship Id="rId85" Type="http://schemas.openxmlformats.org/officeDocument/2006/relationships/hyperlink" Target="http://www.cbn.com/CBNnews/489857.aspx" TargetMode="External"/><Relationship Id="rId150" Type="http://schemas.openxmlformats.org/officeDocument/2006/relationships/hyperlink" Target="http://www.nuclearpowerdaily.com/reports/Senegal_working_with_France_on_nuclear_plant_999.html" TargetMode="External"/><Relationship Id="rId192" Type="http://schemas.openxmlformats.org/officeDocument/2006/relationships/hyperlink" Target="http://en.itar-tass.com/economy/727440" TargetMode="External"/><Relationship Id="rId206" Type="http://schemas.openxmlformats.org/officeDocument/2006/relationships/hyperlink" Target="http://www.world-nuclear-news.org/C-Putin_offers_help_to_South_African_nuclear_industry-2803138.html" TargetMode="External"/><Relationship Id="rId248" Type="http://schemas.openxmlformats.org/officeDocument/2006/relationships/hyperlink" Target="http://www.nuclearpowerdaily.com/reports/Romania_China_ink_nuclear_cooperation_agreements_999.html" TargetMode="External"/><Relationship Id="rId12" Type="http://schemas.openxmlformats.org/officeDocument/2006/relationships/hyperlink" Target="http://www.world-nuclear-news.org/ENF-Russia_out_of_Uzbek_uranium_as_China_enters-1006108.html" TargetMode="External"/><Relationship Id="rId108" Type="http://schemas.openxmlformats.org/officeDocument/2006/relationships/hyperlink" Target="http://www.power-eng.com/articles/2013/04/egypt-restarting-nuclear-program-with-russian-help.html" TargetMode="External"/><Relationship Id="rId315" Type="http://schemas.openxmlformats.org/officeDocument/2006/relationships/hyperlink" Target="http://www.whitehouse.gov/the-press-office/2011/10/27/fact-sheet-united-states-and-czech-republic-civil-nuclear-cooperation" TargetMode="External"/><Relationship Id="rId357" Type="http://schemas.openxmlformats.org/officeDocument/2006/relationships/hyperlink" Target="http://www.world-nuclear-news.org/ENF/Armenia_signs_up_to_international_enrichment_centre_082008.html" TargetMode="External"/><Relationship Id="rId54" Type="http://schemas.openxmlformats.org/officeDocument/2006/relationships/hyperlink" Target="http://www.bdlive.co.za/business/energy/2014/09/23/rosatom-announces-sa-nuclear-power-deal" TargetMode="External"/><Relationship Id="rId96" Type="http://schemas.openxmlformats.org/officeDocument/2006/relationships/hyperlink" Target="http://www.world-nuclear-news.org/C-Polish_nuclear_site_contract_awarded-1001137.html" TargetMode="External"/><Relationship Id="rId161" Type="http://schemas.openxmlformats.org/officeDocument/2006/relationships/hyperlink" Target="http://edition.cnn.com/2014/03/25/world/asia/us-japan-nuclear-fuel-deal/" TargetMode="External"/><Relationship Id="rId217" Type="http://schemas.openxmlformats.org/officeDocument/2006/relationships/hyperlink" Target="http://www.uradni-list.si/_pdf/2000/Mp/m2000071.pdf" TargetMode="External"/><Relationship Id="rId399" Type="http://schemas.openxmlformats.org/officeDocument/2006/relationships/hyperlink" Target="http://www.world-nuclear-news.org/NP-Kuwait_looks_to_Russia_for_nuclear_cooperation-2209105.html" TargetMode="External"/><Relationship Id="rId259" Type="http://schemas.openxmlformats.org/officeDocument/2006/relationships/hyperlink" Target="http://en.mercopress.com/2010/09/17/korea-argentina-sign-nuclear-cooperation-mou-new-light-water-plant-planned" TargetMode="External"/><Relationship Id="rId23" Type="http://schemas.openxmlformats.org/officeDocument/2006/relationships/hyperlink" Target="http://www.world-nuclear-news.org/newsarticle.aspx?id=14268&amp;LangType=2057" TargetMode="External"/><Relationship Id="rId119" Type="http://schemas.openxmlformats.org/officeDocument/2006/relationships/hyperlink" Target="http://af.reuters.com/article/energyOilNews/idAFL6E7NN0I720111223" TargetMode="External"/><Relationship Id="rId270" Type="http://schemas.openxmlformats.org/officeDocument/2006/relationships/hyperlink" Target="http://www.ambafrance-in.org/Bilateral-Civilian-Nuclear,7474" TargetMode="External"/><Relationship Id="rId326" Type="http://schemas.openxmlformats.org/officeDocument/2006/relationships/hyperlink" Target="http://www.world-nuclear.org/info/Country-Profiles/Countries-A-F/China--Nuclear-Power/" TargetMode="External"/><Relationship Id="rId65" Type="http://schemas.openxmlformats.org/officeDocument/2006/relationships/hyperlink" Target="http://www.hurriyetdailynews.com/turkey-china-sign-two-nuclear-agreements-during-pms-visit.aspx?pageID=238&amp;nid=18032" TargetMode="External"/><Relationship Id="rId130" Type="http://schemas.openxmlformats.org/officeDocument/2006/relationships/hyperlink" Target="http://www.cgnpc.com.cn/n1500/n1508/n1509/c78592/content.html" TargetMode="External"/><Relationship Id="rId368" Type="http://schemas.openxmlformats.org/officeDocument/2006/relationships/hyperlink" Target="http://en.itar-tass.com/economy/737909" TargetMode="External"/><Relationship Id="rId172" Type="http://schemas.openxmlformats.org/officeDocument/2006/relationships/hyperlink" Target="http://jo2.mofcom.gov.cn/article/chinanews/200806/20080605635505.shtml" TargetMode="External"/><Relationship Id="rId228" Type="http://schemas.openxmlformats.org/officeDocument/2006/relationships/hyperlink" Target="http://www.laht.com/article.asp?ArticleId=339701&amp;CategoryId=14090" TargetMode="External"/><Relationship Id="rId281" Type="http://schemas.openxmlformats.org/officeDocument/2006/relationships/hyperlink" Target="http://www.thehindu.com/news/national/india-inks-nuclear-pact-with-argentina/article34099.ece" TargetMode="External"/><Relationship Id="rId337" Type="http://schemas.openxmlformats.org/officeDocument/2006/relationships/hyperlink" Target="http://www.world-nuclear.org/info/Country-Profiles/Countries-A-F/Bulgaria/" TargetMode="External"/><Relationship Id="rId34" Type="http://schemas.openxmlformats.org/officeDocument/2006/relationships/hyperlink" Target="http://www.thaindian.com/newsportal/india-news/india-italy-to-cooperate-in-nuclear-energy-sector_100289457.html" TargetMode="External"/><Relationship Id="rId76" Type="http://schemas.openxmlformats.org/officeDocument/2006/relationships/hyperlink" Target="http://www.jaif.or.jp/english/aij/member/2010/2010-10-12a.pdf" TargetMode="External"/><Relationship Id="rId141" Type="http://schemas.openxmlformats.org/officeDocument/2006/relationships/hyperlink" Target="http://www.world-nuclear-news.org/NN_Rosatom_signs_international_deals_0406121.html" TargetMode="External"/><Relationship Id="rId379" Type="http://schemas.openxmlformats.org/officeDocument/2006/relationships/hyperlink" Target="http://www.world-nuclear.org/info/country-profiles/countries-a-f/armenia/" TargetMode="External"/><Relationship Id="rId7" Type="http://schemas.openxmlformats.org/officeDocument/2006/relationships/hyperlink" Target="http://www.world-nuclear-news.org/NP-Deal-close-for-Indian-reactor-imports-2601151.html" TargetMode="External"/><Relationship Id="rId183" Type="http://schemas.openxmlformats.org/officeDocument/2006/relationships/hyperlink" Target="http://www.energylivenews.com/2012/04/10/uk-reaffirms-nuclear-agreement-with-japan/" TargetMode="External"/><Relationship Id="rId239" Type="http://schemas.openxmlformats.org/officeDocument/2006/relationships/hyperlink" Target="http://www.world-nuclear.org/info/Country-Profiles/Countries-O-S/Russia--Nuclear-Power/" TargetMode="External"/><Relationship Id="rId390" Type="http://schemas.openxmlformats.org/officeDocument/2006/relationships/hyperlink" Target="http://www.pennenergy.com/articles/pennenergy/2013/09/westinghouse-toshiba-exelon-partner-on-nuclear-power-in-saudi-arabia.html?utm_source=feedburner&amp;utm_medium=feed&amp;utm_campaign=Feed%3A+nuclear-generation-news+%28PPG+-+Nuclear+Generation+News%29" TargetMode="External"/><Relationship Id="rId404" Type="http://schemas.openxmlformats.org/officeDocument/2006/relationships/hyperlink" Target="http://www.gpo.gov/fdsys/pkg/CDOC-111hdoc43/pdf/CDOC-111hdoc43.pdf" TargetMode="External"/><Relationship Id="rId250" Type="http://schemas.openxmlformats.org/officeDocument/2006/relationships/hyperlink" Target="http://www.thehindu.com/todays-paper/tp-international/china-defends-nuclear-cooperation-with-pakistan/article5495639.ece" TargetMode="External"/><Relationship Id="rId292" Type="http://schemas.openxmlformats.org/officeDocument/2006/relationships/hyperlink" Target="http://www.world-nuclear.org/info/Country-Profiles/Countries-G-N/Hungary/" TargetMode="External"/><Relationship Id="rId306" Type="http://schemas.openxmlformats.org/officeDocument/2006/relationships/hyperlink" Target="https://www.tem.fi/en/energy/press_releases_energy?89521_m=113907" TargetMode="External"/><Relationship Id="rId45" Type="http://schemas.openxmlformats.org/officeDocument/2006/relationships/hyperlink" Target="http://www.darns.gov.ba/ru/Ostalo/DownloadFile?fileName=%2FMedjunarodna_Saradnja%2FBilateralni_Sporazumi%2FMemorandum_BiH_Makedonija.pdf" TargetMode="External"/><Relationship Id="rId87" Type="http://schemas.openxmlformats.org/officeDocument/2006/relationships/hyperlink" Target="http://www.businessweek.com/ap/financialnews/D9H6LP001.htm" TargetMode="External"/><Relationship Id="rId110" Type="http://schemas.openxmlformats.org/officeDocument/2006/relationships/hyperlink" Target="http://m.jordantimes.com/jordan-indonesia-discuss-nuclear-cooperation" TargetMode="External"/><Relationship Id="rId348" Type="http://schemas.openxmlformats.org/officeDocument/2006/relationships/hyperlink" Target="http://carnegieendowment.org/2009/01/08/brazil-and-argentina-s-nuclear-cooperation/5cm" TargetMode="External"/><Relationship Id="rId152" Type="http://schemas.openxmlformats.org/officeDocument/2006/relationships/hyperlink" Target="http://www.platts.com/latest-news/electric-power/london/czech-republic-france-to-expand-nuclear-energy-8903104" TargetMode="External"/><Relationship Id="rId194" Type="http://schemas.openxmlformats.org/officeDocument/2006/relationships/hyperlink" Target="http://www.areva.com/EN/news-10220/sweden-areva-wins-a-contract-to-supply-fuel-to-vattenfall.html" TargetMode="External"/><Relationship Id="rId208" Type="http://schemas.openxmlformats.org/officeDocument/2006/relationships/hyperlink" Target="http://www.rosatom.ru/en/presscentre/news/70b1fc00435274b19a0ebe1ec6ec1853" TargetMode="External"/><Relationship Id="rId261" Type="http://schemas.openxmlformats.org/officeDocument/2006/relationships/hyperlink" Target="http://www.world-nuclear.org/info/Country-Profiles/Countries-O-S/South-Korea/" TargetMode="External"/><Relationship Id="rId14" Type="http://schemas.openxmlformats.org/officeDocument/2006/relationships/hyperlink" Target="http://centralasiaonline.com/en_GB/articles/caii/features/2008/07/07/feature-04" TargetMode="External"/><Relationship Id="rId56" Type="http://schemas.openxmlformats.org/officeDocument/2006/relationships/hyperlink" Target="http://www.world-nuclear-news.org/NP-Kazakhstan_Korea_seek_closer_cooperation-2304104.html" TargetMode="External"/><Relationship Id="rId317" Type="http://schemas.openxmlformats.org/officeDocument/2006/relationships/hyperlink" Target="http://www.epri.com/Press-Releases/Pages/China-National-Nuclear-Power-Company-to-Join-Research-Programs-at-Electric-Power-Research-Institute.aspx" TargetMode="External"/><Relationship Id="rId359" Type="http://schemas.openxmlformats.org/officeDocument/2006/relationships/hyperlink" Target="http://www.world-nuclear.org/info/country-profiles/countries-a-f/armenia/" TargetMode="External"/><Relationship Id="rId98" Type="http://schemas.openxmlformats.org/officeDocument/2006/relationships/hyperlink" Target="http://www.nuclearpowerdaily.com/reports/Poland_inks_nuclear_co-operation_agreement_with_S_Korea_999.html" TargetMode="External"/><Relationship Id="rId121" Type="http://schemas.openxmlformats.org/officeDocument/2006/relationships/hyperlink" Target="http://www.yournuclearnews.com/u.s.,+lithuania+expand+cooperation+to+prevent+nuclear+smuggling_59825.html" TargetMode="External"/><Relationship Id="rId163" Type="http://schemas.openxmlformats.org/officeDocument/2006/relationships/hyperlink" Target="http://www.nti.org/analysis/articles/us-russian-peaceful-cooperation/" TargetMode="External"/><Relationship Id="rId219" Type="http://schemas.openxmlformats.org/officeDocument/2006/relationships/hyperlink" Target="http://spectator.sme.sk/articles/view/39284/18/slovak_french_nuclear_cooperation.html" TargetMode="External"/><Relationship Id="rId370" Type="http://schemas.openxmlformats.org/officeDocument/2006/relationships/hyperlink" Target="http://www.world-nuclear-news.org/NP-Russia_and_Nigeria_agree_to_cooperation-1903094.html" TargetMode="External"/><Relationship Id="rId230" Type="http://schemas.openxmlformats.org/officeDocument/2006/relationships/hyperlink" Target="http://en.ria.ru/world/20140714/190914717/Russia-Saudi-Arabia-to-Sign-Civilian-Nuclear-Cooperation-Deal.html" TargetMode="External"/><Relationship Id="rId25" Type="http://schemas.openxmlformats.org/officeDocument/2006/relationships/hyperlink" Target="http://www.nti.org/gsn/article/nnsa-signs-nuclear-security-pacts-with-iceland-morocco/" TargetMode="External"/><Relationship Id="rId67" Type="http://schemas.openxmlformats.org/officeDocument/2006/relationships/hyperlink" Target="http://www.world-nuclear.org/info/Country-Profiles/Countries-A-F/China--Nuclear-Power/" TargetMode="External"/><Relationship Id="rId272" Type="http://schemas.openxmlformats.org/officeDocument/2006/relationships/hyperlink" Target="http://www.world-nuclear-news.org/NP-Indian_Japanese_cooperation_deal_moves_closer-3005135.html" TargetMode="External"/><Relationship Id="rId328" Type="http://schemas.openxmlformats.org/officeDocument/2006/relationships/hyperlink" Target="http://www.world-nuclear.org/info/Country-Profiles/Countries-A-F/China--Nuclear-Power/" TargetMode="External"/><Relationship Id="rId132" Type="http://schemas.openxmlformats.org/officeDocument/2006/relationships/hyperlink" Target="http://www.jaif.or.jp/english/aij/member/2010/2010-12-20c.pdf" TargetMode="External"/><Relationship Id="rId174" Type="http://schemas.openxmlformats.org/officeDocument/2006/relationships/hyperlink" Target="http://opentoexport.com/article/vietnam-civil-nuclear-cooperation-july-2013/" TargetMode="External"/><Relationship Id="rId381" Type="http://schemas.openxmlformats.org/officeDocument/2006/relationships/hyperlink" Target="http://www.iaea.org/OurWork/ST/NE/NEFW/WTS-Networks/IDN/idnfiles/IDN_AnnFor2011/Overview_Armenia-GHAZARYAN.pdf" TargetMode="External"/><Relationship Id="rId241" Type="http://schemas.openxmlformats.org/officeDocument/2006/relationships/hyperlink" Target="http://www.world-nuclear.org/info/Country-Profiles/Countries-O-S/Russia--Nuclear-Power/" TargetMode="External"/><Relationship Id="rId36" Type="http://schemas.openxmlformats.org/officeDocument/2006/relationships/hyperlink" Target="http://www.energytribune.com/56232/italy-russia-sign-nuclear-agreement" TargetMode="External"/><Relationship Id="rId283" Type="http://schemas.openxmlformats.org/officeDocument/2006/relationships/hyperlink" Target="http://www.world-nuclear.org/info/Country-Profiles/Countries-G-N/India/" TargetMode="External"/><Relationship Id="rId339" Type="http://schemas.openxmlformats.org/officeDocument/2006/relationships/hyperlink" Target="http://www.bloomberg.com/news/2011-04-13/areva-bulgaria-sign-accord-on-nuclear-renewable-energy-1-.html" TargetMode="External"/><Relationship Id="rId78" Type="http://schemas.openxmlformats.org/officeDocument/2006/relationships/hyperlink" Target="http://www.world-nuclear-news.org/NP-Kazakhstan_signs_cooperation_deal_with_Japan-0303104.html?" TargetMode="External"/><Relationship Id="rId101" Type="http://schemas.openxmlformats.org/officeDocument/2006/relationships/hyperlink" Target="https://www.researchitaly.it/en/researching/press-media-4/news/nuclear-physics-agreement-between-italy-and-poland/" TargetMode="External"/><Relationship Id="rId143" Type="http://schemas.openxmlformats.org/officeDocument/2006/relationships/hyperlink" Target="http://en.ria.ru/world/20140520/189973547/Norway-Signs-Deal-on-Nuclear-Waste-Disposal-System-in-Northern.html" TargetMode="External"/><Relationship Id="rId185" Type="http://schemas.openxmlformats.org/officeDocument/2006/relationships/hyperlink" Target="http://www.world-nuclear-news.org/ENF-TVEL_wins_tender_for_Ukraine_nuclear_fuel_plant-2409104.html" TargetMode="External"/><Relationship Id="rId350" Type="http://schemas.openxmlformats.org/officeDocument/2006/relationships/hyperlink" Target="http://www.cnea.gov.ar/noticia.php?id_noticia=563" TargetMode="External"/><Relationship Id="rId406" Type="http://schemas.openxmlformats.org/officeDocument/2006/relationships/hyperlink" Target="http://www.whitehouse.gov/the-press-office/trilateral-announcement-between-mexico-united-states-and-canada-nuclear-security" TargetMode="External"/><Relationship Id="rId9" Type="http://schemas.openxmlformats.org/officeDocument/2006/relationships/hyperlink" Target="http://www.themoscowtimes.com/business/article/russia-s-rosatom-signs-nuclear-reactor-deal-with-india/513121.html" TargetMode="External"/><Relationship Id="rId210" Type="http://schemas.openxmlformats.org/officeDocument/2006/relationships/hyperlink" Target="http://www.ursjv.gov.si/fileadmin/ujv.gov.si/pageuploads/si/Zakonodaja/Mednarodne_pogodbe/bilaterala/MoU_Bosna.pdf" TargetMode="External"/><Relationship Id="rId392" Type="http://schemas.openxmlformats.org/officeDocument/2006/relationships/hyperlink" Target="http://www.power-eng.com/articles/2014/09/u-s-china-s-korea-to-help-kenya-build-nuclear-energy.html" TargetMode="External"/><Relationship Id="rId252" Type="http://schemas.openxmlformats.org/officeDocument/2006/relationships/hyperlink" Target="http://www.elfinanciero.com.mx/politica/pactan-mexico-y-francia-cooperacion-en-energia-nuclear.html" TargetMode="External"/><Relationship Id="rId294" Type="http://schemas.openxmlformats.org/officeDocument/2006/relationships/hyperlink" Target="https://wikileaks.org/gifiles/docs/19/1908307_jordan-germany-jordan-and-germany-discuss-nuclear.html" TargetMode="External"/><Relationship Id="rId308" Type="http://schemas.openxmlformats.org/officeDocument/2006/relationships/hyperlink" Target="http://www.fanr.gov.ae/En/MediaCentre/News/Pages/UAE-Finnish%20regulators%20to%20co-operate%20in%20nuclear%20issues.aspx" TargetMode="External"/><Relationship Id="rId47" Type="http://schemas.openxmlformats.org/officeDocument/2006/relationships/hyperlink" Target="http://in.reuters.com/article/2014/09/05/india-australia-nuclear-deal-idINKBN0H00MX20140905" TargetMode="External"/><Relationship Id="rId89" Type="http://schemas.openxmlformats.org/officeDocument/2006/relationships/hyperlink" Target="http://www.pennenergy.com/articles/pennenergy/2013/09/westinghouse-toshiba-exelon-partner-on-nuclear-power-in-saudi-arabia.html?utm_source=feedburner&amp;utm_medium=feed&amp;utm_campaign=Feed%3A+nuclear-generation-news+%28PPG+-+Nuclear+Generation+News%29" TargetMode="External"/><Relationship Id="rId112" Type="http://schemas.openxmlformats.org/officeDocument/2006/relationships/hyperlink" Target="http://www.thejakartapost.com/news/2011/02/09/russia-offers-ri-help-nuclear-power.html" TargetMode="External"/><Relationship Id="rId154" Type="http://schemas.openxmlformats.org/officeDocument/2006/relationships/hyperlink" Target="http://nnsa.energy.gov/mediaroom/pressreleases/bulgariasldmou11.22.10" TargetMode="External"/><Relationship Id="rId361" Type="http://schemas.openxmlformats.org/officeDocument/2006/relationships/hyperlink" Target="http://www.world-nuclear.org/info/country-profiles/countries-a-f/armenia/" TargetMode="External"/><Relationship Id="rId196" Type="http://schemas.openxmlformats.org/officeDocument/2006/relationships/hyperlink" Target="https://www.dhs.gov/xlibrary/assets/agreement_us_sweden_sciencetech_cooperation_2007-04-13.pdf" TargetMode="External"/><Relationship Id="rId16" Type="http://schemas.openxmlformats.org/officeDocument/2006/relationships/hyperlink" Target="http://nnsa.energy.gov/mediaroom/pressreleases/peru081313" TargetMode="External"/><Relationship Id="rId221" Type="http://schemas.openxmlformats.org/officeDocument/2006/relationships/hyperlink" Target="http://www.energytribune.com/65819/kenya-slovakia-to-seal-nuclear-deal-by-january-2013" TargetMode="External"/><Relationship Id="rId263" Type="http://schemas.openxmlformats.org/officeDocument/2006/relationships/hyperlink" Target="http://www.reuters.com/article/2014/01/25/us-india-japan-idUSBREA0O0JN20140125" TargetMode="External"/><Relationship Id="rId319" Type="http://schemas.openxmlformats.org/officeDocument/2006/relationships/hyperlink" Target="http://www.world-nuclear.org/info/Country-Profiles/Countries-A-F/China--Nuclear-Power/" TargetMode="External"/><Relationship Id="rId58" Type="http://schemas.openxmlformats.org/officeDocument/2006/relationships/hyperlink" Target="http://www.ambafrance-rsa.org/State-visit-by-President-Jacob" TargetMode="External"/><Relationship Id="rId123" Type="http://schemas.openxmlformats.org/officeDocument/2006/relationships/hyperlink" Target="http://www.mofa.go.jp/press/release/press6e_000154.html" TargetMode="External"/><Relationship Id="rId330" Type="http://schemas.openxmlformats.org/officeDocument/2006/relationships/hyperlink" Target="http://www.world-nuclear.org/info/Country-Profiles/Countries-A-F/China--Nuclear-Power/" TargetMode="External"/><Relationship Id="rId165" Type="http://schemas.openxmlformats.org/officeDocument/2006/relationships/hyperlink" Target="http://www.taiwantoday.tw/ct.asp?xItem=213467&amp;ctNode=445" TargetMode="External"/><Relationship Id="rId372" Type="http://schemas.openxmlformats.org/officeDocument/2006/relationships/hyperlink" Target="http://www.bloomberg.com/news/2011-04-13/areva-bulgaria-sign-accord-on-nuclear-renewable-energy-1-.html" TargetMode="External"/><Relationship Id="rId232" Type="http://schemas.openxmlformats.org/officeDocument/2006/relationships/hyperlink" Target="http://energy.gov/articles/united-states-russia-sign-agreement-further-research-and-development-collaboration-nuclear" TargetMode="External"/><Relationship Id="rId274" Type="http://schemas.openxmlformats.org/officeDocument/2006/relationships/hyperlink" Target="http://www.minister.defence.gov.au/2011/12/10/minister-for-defence-australia-and-india-building-the-strategic-partnership/" TargetMode="External"/><Relationship Id="rId27" Type="http://schemas.openxmlformats.org/officeDocument/2006/relationships/hyperlink" Target="http://www.areva.com/EN/news-8591/mongolia-cooperation-agreement-signed-between-france-and-mongolia.html" TargetMode="External"/><Relationship Id="rId48" Type="http://schemas.openxmlformats.org/officeDocument/2006/relationships/hyperlink" Target="http://english.cri.cn/2906/2007/05/21/1161@229609.htm" TargetMode="External"/><Relationship Id="rId69" Type="http://schemas.openxmlformats.org/officeDocument/2006/relationships/hyperlink" Target="http://www.globalpost.com/dispatch/news/kyodo-news-international/140512/taiwan-talks-china-france-nuclear-waste-deals" TargetMode="External"/><Relationship Id="rId113" Type="http://schemas.openxmlformats.org/officeDocument/2006/relationships/hyperlink" Target="http://af.reuters.com/article/energyOilNews/idAFTOE6BN01C20101224" TargetMode="External"/><Relationship Id="rId134" Type="http://schemas.openxmlformats.org/officeDocument/2006/relationships/hyperlink" Target="http://gulfnews.com/business/economy/uae-may-join-turkey-nuclear-power-plant-project-turkey-nuclear-plant-project-1.1088238" TargetMode="External"/><Relationship Id="rId320" Type="http://schemas.openxmlformats.org/officeDocument/2006/relationships/hyperlink" Target="http://www.international.gc.ca/media/aff/news-communiques/2012/07/19a.aspx?lang=eng" TargetMode="External"/><Relationship Id="rId80" Type="http://schemas.openxmlformats.org/officeDocument/2006/relationships/hyperlink" Target="http://www.world-nuclear-news.org/NP-Kazakhstan_signs_cooperation_deal_with_Japan-0303104.html?" TargetMode="External"/><Relationship Id="rId155" Type="http://schemas.openxmlformats.org/officeDocument/2006/relationships/hyperlink" Target="http://www.reuters.com/article/2010/12/01/fortum-bulgaria-idUSL3E6N10DS20101201" TargetMode="External"/><Relationship Id="rId176" Type="http://schemas.openxmlformats.org/officeDocument/2006/relationships/hyperlink" Target="http://www.enerdata.net/enerdatauk/press-and-publication/energy-news-001/china-and-uk-signed-mou-nuclear-cooperation_23023.html" TargetMode="External"/><Relationship Id="rId197" Type="http://schemas.openxmlformats.org/officeDocument/2006/relationships/hyperlink" Target="http://www.westinghousenuclear.com/News_Room/PressReleases/pr20110308.shtm" TargetMode="External"/><Relationship Id="rId341" Type="http://schemas.openxmlformats.org/officeDocument/2006/relationships/hyperlink" Target="http://www.world-nuclear.org/info/Country-Profiles/Countries-A-F/Bulgaria/" TargetMode="External"/><Relationship Id="rId362" Type="http://schemas.openxmlformats.org/officeDocument/2006/relationships/hyperlink" Target="http://www.iaea.org/OurWork/ST/NE/NEFW/WTS-Networks/IDN/idnfiles/IDN_AnnFor2011/Overview_Armenia-GHAZARYAN.pdf" TargetMode="External"/><Relationship Id="rId383" Type="http://schemas.openxmlformats.org/officeDocument/2006/relationships/hyperlink" Target="http://www.world-nuclear.org/info/Country-Profiles/Countries-O-S/Russia--Nuclear-Power/" TargetMode="External"/><Relationship Id="rId201" Type="http://schemas.openxmlformats.org/officeDocument/2006/relationships/hyperlink" Target="http://www.rosatom.ru/en/presscentre/news/fd09c7804e9cb55f9d88bd91bc00a112" TargetMode="External"/><Relationship Id="rId222" Type="http://schemas.openxmlformats.org/officeDocument/2006/relationships/hyperlink" Target="http://www.areva.com/EN/news-10270/slovakia-areva-sets-up-partnership-with-the-university-of-technology-in-bratislava-to-train-future-specialists-in-instrumentation-and-control-systems.html" TargetMode="External"/><Relationship Id="rId243" Type="http://schemas.openxmlformats.org/officeDocument/2006/relationships/hyperlink" Target="http://www.world-nuclear.org/info/Country-Profiles/Countries-O-S/Russia--Nuclear-Power/" TargetMode="External"/><Relationship Id="rId264" Type="http://schemas.openxmlformats.org/officeDocument/2006/relationships/hyperlink" Target="http://www.world-nuclear-news.org/NP-UAE_Japan_sign_up_for_nuclear_cooperation-0205137.html" TargetMode="External"/><Relationship Id="rId285" Type="http://schemas.openxmlformats.org/officeDocument/2006/relationships/hyperlink" Target="http://www.world-nuclear.org/info/Country-Profiles/Countries-G-N/India/" TargetMode="External"/><Relationship Id="rId17" Type="http://schemas.openxmlformats.org/officeDocument/2006/relationships/hyperlink" Target="http://www.regjeringen.no/en/dep/ud/press/news/2014/nuclear_nonproliferation.html?id=763272" TargetMode="External"/><Relationship Id="rId38" Type="http://schemas.openxmlformats.org/officeDocument/2006/relationships/hyperlink" Target="http://www.world-nuclear-news.org/NP-Cooperation_deals_for_Jordan_and_Italy-2605095.html" TargetMode="External"/><Relationship Id="rId59" Type="http://schemas.openxmlformats.org/officeDocument/2006/relationships/hyperlink" Target="http://gulfnews.com/news/gulf/uae/general/uae-and-russia-sign-nuclear-cooperation-deal-1.1120067" TargetMode="External"/><Relationship Id="rId103" Type="http://schemas.openxmlformats.org/officeDocument/2006/relationships/hyperlink" Target="http://www.bnamericas.com/news/electricpower/country-inks-nuclear-agreement-with-france" TargetMode="External"/><Relationship Id="rId124" Type="http://schemas.openxmlformats.org/officeDocument/2006/relationships/hyperlink" Target="http://www.ecolur.org/en/news/nuclear-energy/armenia-and-belarus-to-cooperate-for-peaceful-use-of-nuclear-energy/4796/" TargetMode="External"/><Relationship Id="rId310" Type="http://schemas.openxmlformats.org/officeDocument/2006/relationships/hyperlink" Target="http://www.areva.com/EN/news-5154/france-and-finland-sign-nuclear-cooperation-agreement.html" TargetMode="External"/><Relationship Id="rId70" Type="http://schemas.openxmlformats.org/officeDocument/2006/relationships/hyperlink" Target="http://www.world-nuclear-news.org/newsarticle.aspx?id=31067" TargetMode="External"/><Relationship Id="rId91" Type="http://schemas.openxmlformats.org/officeDocument/2006/relationships/hyperlink" Target="http://www.petra.gov.jo/Public_News/Nws_NewsDetails.aspx?lang=2&amp;site_id=1&amp;NewsID=137527&amp;Type=P" TargetMode="External"/><Relationship Id="rId145" Type="http://schemas.openxmlformats.org/officeDocument/2006/relationships/hyperlink" Target="http://www.world-nuclear-news.org/NN-Russia-helps-Kazakh-nuclear-power-plans-3005141.html" TargetMode="External"/><Relationship Id="rId166" Type="http://schemas.openxmlformats.org/officeDocument/2006/relationships/hyperlink" Target="http://vietnamembassy-usa.org/news/2014/05/vietnam-and-us-sign-nuclear-agreement" TargetMode="External"/><Relationship Id="rId187" Type="http://schemas.openxmlformats.org/officeDocument/2006/relationships/hyperlink" Target="http://www-ns.iaea.org/projects/ukraine/default.asp?s=8&amp;l=93" TargetMode="External"/><Relationship Id="rId331" Type="http://schemas.openxmlformats.org/officeDocument/2006/relationships/hyperlink" Target="http://www.world-nuclear.org/info/Country-Profiles/Countries-A-F/China--Nuclear-Power/" TargetMode="External"/><Relationship Id="rId352" Type="http://schemas.openxmlformats.org/officeDocument/2006/relationships/hyperlink" Target="http://www.world-nuclear-news.org/NP-China_Argentina_extend_cooperation-0402134.html" TargetMode="External"/><Relationship Id="rId373" Type="http://schemas.openxmlformats.org/officeDocument/2006/relationships/hyperlink" Target="http://www.reuters.com/article/2010/12/01/fortum-bulgaria-idUSL3E6N10DS20101201" TargetMode="External"/><Relationship Id="rId394" Type="http://schemas.openxmlformats.org/officeDocument/2006/relationships/hyperlink" Target="http://www.westinghousenuclear.com/News_Room/PressReleases/pr20140529.shtm" TargetMode="External"/><Relationship Id="rId408" Type="http://schemas.openxmlformats.org/officeDocument/2006/relationships/hyperlink" Target="http://english.people.com.cn/90001/90777/90852/6765455.html" TargetMode="External"/><Relationship Id="rId1" Type="http://schemas.openxmlformats.org/officeDocument/2006/relationships/hyperlink" Target="http://www.world-nuclear.org/info/Country-Profiles/Countries-G-N/India/" TargetMode="External"/><Relationship Id="rId212" Type="http://schemas.openxmlformats.org/officeDocument/2006/relationships/hyperlink" Target="http://www.ursjv.gov.si/fileadmin/ujv.gov.si/pageuploads/si/Zakonodaja/Mednarodne_pogodbe/bilaterala/MoU_s_SUJB.pdf" TargetMode="External"/><Relationship Id="rId233" Type="http://schemas.openxmlformats.org/officeDocument/2006/relationships/hyperlink" Target="http://voiceofrussia.com/2011/12/09/61916133/" TargetMode="External"/><Relationship Id="rId254" Type="http://schemas.openxmlformats.org/officeDocument/2006/relationships/hyperlink" Target="http://www.world-nuclear-news.org/NN-Korean_consortium_for_Jordans_first_reactor-0712097.html" TargetMode="External"/><Relationship Id="rId28" Type="http://schemas.openxmlformats.org/officeDocument/2006/relationships/hyperlink" Target="http://nnsa.energy.gov/mediaroom/pressreleases/kuwait062310" TargetMode="External"/><Relationship Id="rId49" Type="http://schemas.openxmlformats.org/officeDocument/2006/relationships/hyperlink" Target="http://www.rosatom.ru/en/presscentre/highlights/be23950045581e259709ff4a38ae1259" TargetMode="External"/><Relationship Id="rId114" Type="http://schemas.openxmlformats.org/officeDocument/2006/relationships/hyperlink" Target="http://www.nuclearpowerdaily.com/reports/SKorea_Turkey_sign_deal_on_nuclear_power_plant_999.html" TargetMode="External"/><Relationship Id="rId275" Type="http://schemas.openxmlformats.org/officeDocument/2006/relationships/hyperlink" Target="http://pm.gc.ca/eng/node/21950" TargetMode="External"/><Relationship Id="rId296" Type="http://schemas.openxmlformats.org/officeDocument/2006/relationships/hyperlink" Target="http://www.spiegel.de/international/europe/atomic-renaissance-siemens-plans-nuclear-cooperation-with-russia-a-609816.html" TargetMode="External"/><Relationship Id="rId300" Type="http://schemas.openxmlformats.org/officeDocument/2006/relationships/hyperlink" Target="http://www.globalpost.com/dispatch/news/kyodo-news-international/140224/japan-france-finance-chiefs-eye-greater-nuclear-cooper" TargetMode="External"/><Relationship Id="rId60" Type="http://schemas.openxmlformats.org/officeDocument/2006/relationships/hyperlink" Target="http://www.world-nuclear.org/info/Country-Profiles/Countries-O-S/Russia--Nuclear-Power/" TargetMode="External"/><Relationship Id="rId81" Type="http://schemas.openxmlformats.org/officeDocument/2006/relationships/hyperlink" Target="http://www.bloomberg.com/news/2011-01-10/jordan-signed-nuclear-accord-with-romania-times-says.html" TargetMode="External"/><Relationship Id="rId135" Type="http://schemas.openxmlformats.org/officeDocument/2006/relationships/hyperlink" Target="http://af.reuters.com/article/commoditiesNews/idAFL2E8K7FZE20120907?pageNumber=1&amp;virtualBrandChannel=0" TargetMode="External"/><Relationship Id="rId156" Type="http://schemas.openxmlformats.org/officeDocument/2006/relationships/hyperlink" Target="http://www.world-nuclear-news.org/ENF-Brazil_signs_conversion_contract_with_Areva-0302105.html?" TargetMode="External"/><Relationship Id="rId177" Type="http://schemas.openxmlformats.org/officeDocument/2006/relationships/hyperlink" Target="https://www.gov.uk/government/news/uk-france-declaration-on-energy" TargetMode="External"/><Relationship Id="rId198" Type="http://schemas.openxmlformats.org/officeDocument/2006/relationships/hyperlink" Target="http://www.world-nuclear-news.org/C-Companies_agree_on_Spanish_uranium_projects-2407127.html" TargetMode="External"/><Relationship Id="rId321" Type="http://schemas.openxmlformats.org/officeDocument/2006/relationships/hyperlink" Target="http://thediplomat.com/2014/01/pakistan-china-discuss-3-plant-nuclear-energy-deal/" TargetMode="External"/><Relationship Id="rId342" Type="http://schemas.openxmlformats.org/officeDocument/2006/relationships/hyperlink" Target="http://www.nucnet.org/all-the-news/2013/06/11/russia-ready-to-invest-in-brazil-s-nuclear-energy-programme" TargetMode="External"/><Relationship Id="rId363" Type="http://schemas.openxmlformats.org/officeDocument/2006/relationships/hyperlink" Target="http://www.igcar.ernet.in/press_releases/press30.htm" TargetMode="External"/><Relationship Id="rId384" Type="http://schemas.openxmlformats.org/officeDocument/2006/relationships/hyperlink" Target="http://www.world-nuclear.org/info/Country-Profiles/Countries-O-S/Russia--Nuclear-Power/" TargetMode="External"/><Relationship Id="rId202" Type="http://schemas.openxmlformats.org/officeDocument/2006/relationships/hyperlink" Target="http://www.world-nuclear-news.org/NP-Spain_and_Jordan_agree_to_nuclear_cooperation-0102104.html" TargetMode="External"/><Relationship Id="rId223" Type="http://schemas.openxmlformats.org/officeDocument/2006/relationships/hyperlink" Target="http://en.ria.ru/world/20101021/161043820.html" TargetMode="External"/><Relationship Id="rId244" Type="http://schemas.openxmlformats.org/officeDocument/2006/relationships/hyperlink" Target="http://www.world-nuclear.org/info/Country-Profiles/Countries-A-F/Belarus/" TargetMode="External"/><Relationship Id="rId18" Type="http://schemas.openxmlformats.org/officeDocument/2006/relationships/hyperlink" Target="http://www.state.gov/r/pa/prs/ps/2010/05/142309.htm" TargetMode="External"/><Relationship Id="rId39" Type="http://schemas.openxmlformats.org/officeDocument/2006/relationships/hyperlink" Target="http://news.bbc.co.uk/2/hi/europe/7908434.stm" TargetMode="External"/><Relationship Id="rId265" Type="http://schemas.openxmlformats.org/officeDocument/2006/relationships/hyperlink" Target="../../Library/Containers/com.microsoft.Excel/Data/Library/Library/Application%20Support/Microsoft/Library/Application%20Support/Microsoft/AppData/Roaming/Microsoft/Excel/apan%20and%20France%20agreed%20Friday%20to%20deepen%20their%20cooperation%20on%20nuclear%20technology" TargetMode="External"/><Relationship Id="rId286" Type="http://schemas.openxmlformats.org/officeDocument/2006/relationships/hyperlink" Target="http://www.nti.org/country-profiles/india/nuclear/" TargetMode="External"/><Relationship Id="rId50" Type="http://schemas.openxmlformats.org/officeDocument/2006/relationships/hyperlink" Target="http://www.telam.com.ar/english/notas/201409/3257-argentina-and-algeria-ratified-their-nuclear-association.html" TargetMode="External"/><Relationship Id="rId104" Type="http://schemas.openxmlformats.org/officeDocument/2006/relationships/hyperlink" Target="http://settysoutham.files.wordpress.com/2011/03/convenio_firmado_ingles.pdf" TargetMode="External"/><Relationship Id="rId125" Type="http://schemas.openxmlformats.org/officeDocument/2006/relationships/hyperlink" Target="http://atom.belta.by/en/news_en/view/belarus-turkey-to-cooperate-in-peaceful-use-of-nuclear-energy-3338/" TargetMode="External"/><Relationship Id="rId146" Type="http://schemas.openxmlformats.org/officeDocument/2006/relationships/hyperlink" Target="http://www.whitehouse.gov/the-press-office/trilateral-announcement-between-mexico-united-states-and-canada-nuclear-security" TargetMode="External"/><Relationship Id="rId167" Type="http://schemas.openxmlformats.org/officeDocument/2006/relationships/hyperlink" Target="http://fas.org/sgp/crs/nuke/R43433.pdf" TargetMode="External"/><Relationship Id="rId188" Type="http://schemas.openxmlformats.org/officeDocument/2006/relationships/hyperlink" Target="http://www.isprambiente.gov.it/en/news/signed-new-bilateral-agreement-between-the-ispra-and-the-ukrainian-nuclear-safety-authority?set_language=en" TargetMode="External"/><Relationship Id="rId311" Type="http://schemas.openxmlformats.org/officeDocument/2006/relationships/hyperlink" Target="http://www.sujb.cz/fileadmin/sujb/docs/mezinarodni-spoluprace/smlouvy/I_20_AJ.pdf" TargetMode="External"/><Relationship Id="rId332" Type="http://schemas.openxmlformats.org/officeDocument/2006/relationships/hyperlink" Target="http://www.dfat.gov.au/geo/china/treaties/faq.html" TargetMode="External"/><Relationship Id="rId353" Type="http://schemas.openxmlformats.org/officeDocument/2006/relationships/hyperlink" Target="http://www.world-nuclear-news.org/IT-Argentina_and_Algeria_agree_to_cooperation-1911085.html" TargetMode="External"/><Relationship Id="rId374" Type="http://schemas.openxmlformats.org/officeDocument/2006/relationships/hyperlink" Target="http://www.reuters.com/article/2010/12/01/fortum-bulgaria-idUSL3E6N10DS20101201" TargetMode="External"/><Relationship Id="rId395" Type="http://schemas.openxmlformats.org/officeDocument/2006/relationships/hyperlink" Target="http://www.world-nuclear.org/info/Country-Profiles/Countries-A-F/China--Nuclear-Power/" TargetMode="External"/><Relationship Id="rId409" Type="http://schemas.openxmlformats.org/officeDocument/2006/relationships/hyperlink" Target="../../Library/Containers/com.microsoft.Excel/Data/Library/Library/Application%20Support/Microsoft/Library/Application%20Support/Microsoft/AppData/Roaming/Downloads/http---www.aphref.aph.gov.au-house-committee-jsct-nst-treaties-argen_nia%20(3).pdf" TargetMode="External"/><Relationship Id="rId71" Type="http://schemas.openxmlformats.org/officeDocument/2006/relationships/hyperlink" Target="http://www.world-nuclear-news.org/C-Areva_cooperation_with_Kazakhstan_China-0711114.html" TargetMode="External"/><Relationship Id="rId92" Type="http://schemas.openxmlformats.org/officeDocument/2006/relationships/hyperlink" Target="http://www.nucnet.org/all-the-news/2012/06/22/westinghouse-signs-nuclear-agreements-in-poland" TargetMode="External"/><Relationship Id="rId213" Type="http://schemas.openxmlformats.org/officeDocument/2006/relationships/hyperlink" Target="http://www.uradni-list.si/_pdf/2003/Mp/m2003023.pdf" TargetMode="External"/><Relationship Id="rId234" Type="http://schemas.openxmlformats.org/officeDocument/2006/relationships/hyperlink" Target="http://www.haaretz.com/news/russia-jordan-sign-nuclear-cooperation-agreement-1.276562" TargetMode="External"/><Relationship Id="rId2" Type="http://schemas.openxmlformats.org/officeDocument/2006/relationships/hyperlink" Target="http://www.world-nuclear.org/info/Country-Profiles/Countries-G-N/India/" TargetMode="External"/><Relationship Id="rId29" Type="http://schemas.openxmlformats.org/officeDocument/2006/relationships/hyperlink" Target="http://www.world-nuclear-news.org/newsarticle.aspx?id=28349&amp;jmid=12594&amp;j=" TargetMode="External"/><Relationship Id="rId255" Type="http://schemas.openxmlformats.org/officeDocument/2006/relationships/hyperlink" Target="http://english.yonhapnews.co.kr/national/2013/09/09/20/0301000000AEN20130909004052315F.html" TargetMode="External"/><Relationship Id="rId276" Type="http://schemas.openxmlformats.org/officeDocument/2006/relationships/hyperlink" Target="http://www.world-nuclear-news.org/NP-India_and_UK_sign_cooperation_accord-1202105.html" TargetMode="External"/><Relationship Id="rId297" Type="http://schemas.openxmlformats.org/officeDocument/2006/relationships/hyperlink" Target="http://www.spiegel.de/international/world/israel-deploys-nuclear-weapons-on-german-submarines-a-836671.html" TargetMode="External"/><Relationship Id="rId40" Type="http://schemas.openxmlformats.org/officeDocument/2006/relationships/hyperlink" Target="http://www.energytribune.com/76324/russia-to-help-ghana-develop-nuclear-industry" TargetMode="External"/><Relationship Id="rId115" Type="http://schemas.openxmlformats.org/officeDocument/2006/relationships/hyperlink" Target="http://www.nuclearpowerdaily.com/reports/Turkey_PM_oversees_nuclear_agreements_with_China_999.html" TargetMode="External"/><Relationship Id="rId136" Type="http://schemas.openxmlformats.org/officeDocument/2006/relationships/hyperlink" Target="http://www.aph.gov.au/parliamentary_business/committees/house_of_representatives_committees?url=jsct/15january2014/treaties/uae_nuclear_nia.pdf" TargetMode="External"/><Relationship Id="rId157" Type="http://schemas.openxmlformats.org/officeDocument/2006/relationships/hyperlink" Target="http://www.thehindu.com/business/Economy/article792992.ece" TargetMode="External"/><Relationship Id="rId178" Type="http://schemas.openxmlformats.org/officeDocument/2006/relationships/hyperlink" Target="http://www.euronews.com/2013/10/21/uk-signs-deal-with-edf-energy-for-first-new-nuclear-station-in-a-generation/" TargetMode="External"/><Relationship Id="rId301" Type="http://schemas.openxmlformats.org/officeDocument/2006/relationships/hyperlink" Target="http://www.world-nuclear-news.org/NP-France_and_Poland_agree_to_nuclear_cooperation-0611095.html" TargetMode="External"/><Relationship Id="rId322" Type="http://schemas.openxmlformats.org/officeDocument/2006/relationships/hyperlink" Target="http://www.hurriyetdailynews.com/turkey-china-sign-two-nuclear-agreements-during-pms-visit.aspx?pageID=238&amp;nid=18032" TargetMode="External"/><Relationship Id="rId343" Type="http://schemas.openxmlformats.org/officeDocument/2006/relationships/hyperlink" Target="http://japandailypress.com/brazil-and-japan-to-resume-talks-on-a-nuclear-cooperation-pact-2030949/" TargetMode="External"/><Relationship Id="rId364" Type="http://schemas.openxmlformats.org/officeDocument/2006/relationships/hyperlink" Target="http://www.powertechuranium.com/s/NewsReleases.asp?ReportID=305708&amp;_Title=Synatom-Makes-Strategic-Investment-In-Powertech" TargetMode="External"/><Relationship Id="rId61" Type="http://schemas.openxmlformats.org/officeDocument/2006/relationships/hyperlink" Target="http://www.world-nuclear.org/info/Country-Profiles/Countries-G-N/Hungary/" TargetMode="External"/><Relationship Id="rId82" Type="http://schemas.openxmlformats.org/officeDocument/2006/relationships/hyperlink" Target="http://www.world-nuclear-news.org/ENF-Areva_granted_uranium_mining_rights_in_Jordan-2202104.html?" TargetMode="External"/><Relationship Id="rId199" Type="http://schemas.openxmlformats.org/officeDocument/2006/relationships/hyperlink" Target="http://www.csn.es/index.php/ca/news/19734-csn-and-chinaas-national-nuclear-safety-administration-sign-a-collaboration-agreement-in-beijing" TargetMode="External"/><Relationship Id="rId203" Type="http://schemas.openxmlformats.org/officeDocument/2006/relationships/hyperlink" Target="http://www.world-nuclear-news.org/C/France_and_South_Africa_sign_nuclear_skills_agreements_030308.html" TargetMode="External"/><Relationship Id="rId385" Type="http://schemas.openxmlformats.org/officeDocument/2006/relationships/hyperlink" Target="http://oilprice.com/Latest-Energy-News/World-News/Russia-Signs-Deal-to-Build-New-Nuclear-Reactors-in-the-UK.html" TargetMode="External"/><Relationship Id="rId19" Type="http://schemas.openxmlformats.org/officeDocument/2006/relationships/hyperlink" Target="http://www.world-nuclear-news.org/NP-Russia_and_Nigeria_agree_to_cooperation-1903094.html" TargetMode="External"/><Relationship Id="rId224" Type="http://schemas.openxmlformats.org/officeDocument/2006/relationships/hyperlink" Target="https://www.gov.uk/government/uploads/system/uploads/attachment_data/file/237059/mou_decc_rosatom.pdf" TargetMode="External"/><Relationship Id="rId245" Type="http://schemas.openxmlformats.org/officeDocument/2006/relationships/hyperlink" Target="http://www.thehindu.com/news/national/tamil-nadu/india-russia-sign-agreement-on-kudankulam-3-4-units/article5901831.ece" TargetMode="External"/><Relationship Id="rId266" Type="http://schemas.openxmlformats.org/officeDocument/2006/relationships/hyperlink" Target="http://www.thanhniennews.com/politics/vietnam-japan-sign-rare-earth-nuclear-cooperation-agreement-9935.html" TargetMode="External"/><Relationship Id="rId287" Type="http://schemas.openxmlformats.org/officeDocument/2006/relationships/hyperlink" Target="http://www.astanatimes.com/2014/06/kazakhstan-hungary-enter-strategic-partnership-budapest/" TargetMode="External"/><Relationship Id="rId30" Type="http://schemas.openxmlformats.org/officeDocument/2006/relationships/hyperlink" Target="http://www.world-nuclear-news.org/NP-Kuwait_looks_to_Russia_for_nuclear_cooperation-2209105.html" TargetMode="External"/><Relationship Id="rId105" Type="http://schemas.openxmlformats.org/officeDocument/2006/relationships/hyperlink" Target="http://www.telegraph.co.uk/news/wikileaks-files/egypt-wikileaks-cables/8326969/Contract-Signed-for-Egypts-First-Nuclear-Plant.html" TargetMode="External"/><Relationship Id="rId126" Type="http://schemas.openxmlformats.org/officeDocument/2006/relationships/hyperlink" Target="http://www.chinadailyasia.com/news/2013-07/17/content_15078625.html" TargetMode="External"/><Relationship Id="rId147" Type="http://schemas.openxmlformats.org/officeDocument/2006/relationships/hyperlink" Target="http://www.world-nuclear-news.org/NP-Nuclear_agreement_for_Japan_and_South_Korea-2112107.html" TargetMode="External"/><Relationship Id="rId168" Type="http://schemas.openxmlformats.org/officeDocument/2006/relationships/hyperlink" Target="http://fas.org/sgp/crs/nuke/R43433.pdf" TargetMode="External"/><Relationship Id="rId312" Type="http://schemas.openxmlformats.org/officeDocument/2006/relationships/hyperlink" Target="http://vister.vn/news-and-events/227-the-signing-ceremony-of-mou-on-cooperation-between-vietnam-atomic-energy-institute-and-skoda-company-czech-republic.html" TargetMode="External"/><Relationship Id="rId333" Type="http://schemas.openxmlformats.org/officeDocument/2006/relationships/hyperlink" Target="http://www.southafrica.info/news/international/china-050314.htm" TargetMode="External"/><Relationship Id="rId354" Type="http://schemas.openxmlformats.org/officeDocument/2006/relationships/hyperlink" Target="../../Library/Containers/com.microsoft.Excel/Data/Library/Library/Application%20Support/Microsoft/Library/Application%20Support/Microsoft/AppData/Roaming/Downloads/http---www.aphref.aph.gov.au-house-committee-jsct-nst-treaties-argen_nia%20(3).pdf" TargetMode="External"/><Relationship Id="rId51" Type="http://schemas.openxmlformats.org/officeDocument/2006/relationships/hyperlink" Target="http://www.worldtribune.com/worldtribune/WTARC/2010/af_algeria0474_05_31.asp" TargetMode="External"/><Relationship Id="rId72" Type="http://schemas.openxmlformats.org/officeDocument/2006/relationships/hyperlink" Target="http://en.trend.az/capital/business/1951850.html" TargetMode="External"/><Relationship Id="rId93" Type="http://schemas.openxmlformats.org/officeDocument/2006/relationships/hyperlink" Target="../../Library/Containers/com.microsoft.Excel/Data/Library/Application%20Support/Library/Application%20Support/Microsoft/AppData/Roaming/Microsoft/Excel/Nuclear%20Regulatory%20Commission%20of%20the%20United%20States%20(NRC)%20and%20the%20National%20Atomic%20Energy%20Agency%20of%20Poland%20(PAA)%20signed%20a%20nuclear%20safety%20agreement%20while%20in%20Vienna%20to%20participate%20in%20the%20International%25" TargetMode="External"/><Relationship Id="rId189" Type="http://schemas.openxmlformats.org/officeDocument/2006/relationships/hyperlink" Target="http://www.thehindu.com/news/national/india-ukraine-ink-defence-cooperation-agreement/article4184406.ece" TargetMode="External"/><Relationship Id="rId375" Type="http://schemas.openxmlformats.org/officeDocument/2006/relationships/hyperlink" Target="http://www.world-nuclear-news.org/C-China-and-France-strengthen-nuclear-collaboration-0912137.html" TargetMode="External"/><Relationship Id="rId396" Type="http://schemas.openxmlformats.org/officeDocument/2006/relationships/hyperlink" Target="http://www.world-nuclear.org/info/Country-Profiles/Countries-A-F/China--Nuclear-Power/" TargetMode="External"/><Relationship Id="rId3" Type="http://schemas.openxmlformats.org/officeDocument/2006/relationships/hyperlink" Target="http://www.world-nuclear.org/info/Country-Profiles/Countries-G-N/India/" TargetMode="External"/><Relationship Id="rId214" Type="http://schemas.openxmlformats.org/officeDocument/2006/relationships/hyperlink" Target="http://www.uradni-list.si/_pdf/2006/Mp/m2006073.pdf" TargetMode="External"/><Relationship Id="rId235" Type="http://schemas.openxmlformats.org/officeDocument/2006/relationships/hyperlink" Target="http://www.world-nuclear-news.org/NN-Contract_agreement_for_Khmelnitsky_3_and_4-1002115.html" TargetMode="External"/><Relationship Id="rId256" Type="http://schemas.openxmlformats.org/officeDocument/2006/relationships/hyperlink" Target="http://www.world-nuclear-news.org/NP-South_Korea_India_sign_cooperation_deal-2607114.html" TargetMode="External"/><Relationship Id="rId277" Type="http://schemas.openxmlformats.org/officeDocument/2006/relationships/hyperlink" Target="http://www.world-nuclear.org/info/Country-Profiles/Countries-G-N/India/" TargetMode="External"/><Relationship Id="rId298" Type="http://schemas.openxmlformats.org/officeDocument/2006/relationships/hyperlink" Target="http://www.infomongolia.com/ct/ci/6936" TargetMode="External"/><Relationship Id="rId400" Type="http://schemas.openxmlformats.org/officeDocument/2006/relationships/hyperlink" Target="http://www.partnershipforglobalsecurity-archive.org/Projects%20and%20Publications/News/Nuclear%20News/2007/7122007115019AM.html" TargetMode="External"/><Relationship Id="rId116" Type="http://schemas.openxmlformats.org/officeDocument/2006/relationships/hyperlink" Target="http://www.bloomberg.com/news/2011-02-17/jordan-signs-nuclear-power-cooperation-agreement-with-turkey.html" TargetMode="External"/><Relationship Id="rId137" Type="http://schemas.openxmlformats.org/officeDocument/2006/relationships/hyperlink" Target="../../Library/Containers/com.microsoft.Excel/Data/Library/Application%20Support/Library/Application%20Support/Microsoft/AppData/Roaming/Microsoft/Excel/The%20MoU%20-%20signed%20in%20Dubai%20following%20a%20two-day%20meeting%20between%20the%20companies%20%E2%80%93%20provides%20for%20cooperation%20in%20the%20production%20and%20supply%20of%20power%20equipment%20for%20nuclear%20power%20plants,%20thermal%20power%20pl" TargetMode="External"/><Relationship Id="rId158" Type="http://schemas.openxmlformats.org/officeDocument/2006/relationships/hyperlink" Target="http://www.state.gov/r/pa/prs/ps/2010/04/140131.htm" TargetMode="External"/><Relationship Id="rId302" Type="http://schemas.openxmlformats.org/officeDocument/2006/relationships/hyperlink" Target="http://www.ambafrance-uk.org/France-and-Russia-pledge-to" TargetMode="External"/><Relationship Id="rId323" Type="http://schemas.openxmlformats.org/officeDocument/2006/relationships/hyperlink" Target="http://online.wsj.com/news/articles/SB10001424052970204468004577164742025285500" TargetMode="External"/><Relationship Id="rId344" Type="http://schemas.openxmlformats.org/officeDocument/2006/relationships/hyperlink" Target="http://www.gdfsuez.com/wp-content/uploads/2009/09/cp-bresil-nucleaire-va.pdf" TargetMode="External"/><Relationship Id="rId20" Type="http://schemas.openxmlformats.org/officeDocument/2006/relationships/hyperlink" Target="http://en.ria.ru/world/20070223/61156063.html" TargetMode="External"/><Relationship Id="rId41" Type="http://schemas.openxmlformats.org/officeDocument/2006/relationships/hyperlink" Target="http://www.foronuclear.org/en/news/latest-news/south-africa-and-eu-sign-an-agreement-on-peaceful-use-of-nuclear-energy" TargetMode="External"/><Relationship Id="rId62" Type="http://schemas.openxmlformats.org/officeDocument/2006/relationships/hyperlink" Target="http://www.world-nuclear-news.org/C-China-and-France-strengthen-nuclear-collaboration-0912137.html" TargetMode="External"/><Relationship Id="rId83" Type="http://schemas.openxmlformats.org/officeDocument/2006/relationships/hyperlink" Target="http://usatoday30.usatoday.com/news/world/2008-08-27-France-Jordan_N.htm" TargetMode="External"/><Relationship Id="rId179" Type="http://schemas.openxmlformats.org/officeDocument/2006/relationships/hyperlink" Target="https://www.armscontrol.org/act/2010_12/UK_France" TargetMode="External"/><Relationship Id="rId365" Type="http://schemas.openxmlformats.org/officeDocument/2006/relationships/hyperlink" Target="http://myrrha.sckcen.be/en/News/PR20101025_kazakhstan" TargetMode="External"/><Relationship Id="rId386" Type="http://schemas.openxmlformats.org/officeDocument/2006/relationships/hyperlink" Target="http://oilprice.com/Latest-Energy-News/World-News/Russia-Signs-Deal-to-Build-New-Nuclear-Reactors-in-the-UK.html" TargetMode="External"/><Relationship Id="rId190" Type="http://schemas.openxmlformats.org/officeDocument/2006/relationships/hyperlink" Target="http://mfa.gov.ua/en/news-feeds/foreign-offices-news/25488-jaderna-bezpeka-sered-perspektivnih-v-ukrajinsyko-singapursykomu-spivrobitnictvi" TargetMode="External"/><Relationship Id="rId204" Type="http://schemas.openxmlformats.org/officeDocument/2006/relationships/hyperlink" Target="http://www.world-nuclear-news.org/np-eu-south_african_agree_to_nuclear_cooperation-2407134.html" TargetMode="External"/><Relationship Id="rId225" Type="http://schemas.openxmlformats.org/officeDocument/2006/relationships/hyperlink" Target="http://oilprice.com/Latest-Energy-News/World-News/Russia-Signs-Deal-to-Build-New-Nuclear-Reactors-in-the-UK.html" TargetMode="External"/><Relationship Id="rId246" Type="http://schemas.openxmlformats.org/officeDocument/2006/relationships/hyperlink" Target="http://actmedia.eu/daily/romania-signed-14-cooperation-agreements-with-israel-following-excellent-long-term-relations/52854" TargetMode="External"/><Relationship Id="rId267" Type="http://schemas.openxmlformats.org/officeDocument/2006/relationships/hyperlink" Target="http://www.mofa.go.jp/announce/announce/2012/4/0403_01.html" TargetMode="External"/><Relationship Id="rId288" Type="http://schemas.openxmlformats.org/officeDocument/2006/relationships/hyperlink" Target="http://archives.dailytimes.com.pk/national/08-Nov-2006/pakistan-hungary-to-discuss-civilian-nuclear-cooperation" TargetMode="External"/><Relationship Id="rId106" Type="http://schemas.openxmlformats.org/officeDocument/2006/relationships/hyperlink" Target="http://www.dailynewsegypt.com/2013/05/10/egypt-and-south-korea-sign-agreement-on-nuclear-power-programme/" TargetMode="External"/><Relationship Id="rId127" Type="http://schemas.openxmlformats.org/officeDocument/2006/relationships/hyperlink" Target="http://www.world-nuclear-news.org/NN-Contract_signed_for_Belarusian_reactors-1110114.html" TargetMode="External"/><Relationship Id="rId313" Type="http://schemas.openxmlformats.org/officeDocument/2006/relationships/hyperlink" Target="http://en.ria.ru/world/20111207/169431521.html" TargetMode="External"/><Relationship Id="rId10" Type="http://schemas.openxmlformats.org/officeDocument/2006/relationships/hyperlink" Target="http://www.rosatom.ru/en/presscentre/highlights/30a77880462a2263af3eefd490c073ed" TargetMode="External"/><Relationship Id="rId31" Type="http://schemas.openxmlformats.org/officeDocument/2006/relationships/hyperlink" Target="http://www.english.globalarabnetwork.com/201102229956/Economics/kuwait-uk-sign-nuclear-energy-deals.html" TargetMode="External"/><Relationship Id="rId52" Type="http://schemas.openxmlformats.org/officeDocument/2006/relationships/hyperlink" Target="http://www.rosatom.ru/en/presscentre/news/53240e8043959bf688cebe1ec6ec1853" TargetMode="External"/><Relationship Id="rId73" Type="http://schemas.openxmlformats.org/officeDocument/2006/relationships/hyperlink" Target="http://engnews.gazeta.kz/art.asp?aid=290416" TargetMode="External"/><Relationship Id="rId94" Type="http://schemas.openxmlformats.org/officeDocument/2006/relationships/hyperlink" Target="http://photos.state.gov/libraries/poland/123049/pdfs/joint.pdf" TargetMode="External"/><Relationship Id="rId148" Type="http://schemas.openxmlformats.org/officeDocument/2006/relationships/hyperlink" Target="http://www.world-nuclear-news.org/NN-France_to_train_Saudi_nuclear_workers-1507135.html" TargetMode="External"/><Relationship Id="rId169" Type="http://schemas.openxmlformats.org/officeDocument/2006/relationships/hyperlink" Target="http://www.gpo.gov/fdsys/pkg/CDOC-111hdoc43/pdf/CDOC-111hdoc43.pdf" TargetMode="External"/><Relationship Id="rId334" Type="http://schemas.openxmlformats.org/officeDocument/2006/relationships/hyperlink" Target="http://www.world-nuclear.org/info/Country-Profiles/Countries-A-F/China--Nuclear-Power/" TargetMode="External"/><Relationship Id="rId355" Type="http://schemas.openxmlformats.org/officeDocument/2006/relationships/hyperlink" Target="http://www.invap.com.ar/en/the-company/newsroom/756-la-argentina-y-arabia-saudita-avanzan-en-materia-de-cooperacion-nuclear-y-energetica.html" TargetMode="External"/><Relationship Id="rId376" Type="http://schemas.openxmlformats.org/officeDocument/2006/relationships/hyperlink" Target="http://www.world-nuclear-news.org/C-China-and-France-strengthen-nuclear-collaboration-0912137.html" TargetMode="External"/><Relationship Id="rId397" Type="http://schemas.openxmlformats.org/officeDocument/2006/relationships/hyperlink" Target="http://www.rosatom.ru/en/resources/f699bd804bb5af84b660be0fd1e28404/gana_eng.pdf" TargetMode="External"/><Relationship Id="rId4" Type="http://schemas.openxmlformats.org/officeDocument/2006/relationships/hyperlink" Target="http://www.world-nuclear-news.org/NP-Argentina-Bolivia-sign-agreement-to-develop-nuclear-energy-31031504.html" TargetMode="External"/><Relationship Id="rId180" Type="http://schemas.openxmlformats.org/officeDocument/2006/relationships/hyperlink" Target="http://timesofindia.indiatimes.com/india/India-UK-discuss-civil-nuclear-extradition-trade-ties/articleshow/38022833.cms" TargetMode="External"/><Relationship Id="rId215" Type="http://schemas.openxmlformats.org/officeDocument/2006/relationships/hyperlink" Target="http://www.ursjv.gov.si/fileadmin/ujv.gov.si/pageuploads/si/Zakonodaja/Mednarodne_pogodbe/bilaterala/uredba-sporazum-URSJV-USNRC-2005.pdf" TargetMode="External"/><Relationship Id="rId236" Type="http://schemas.openxmlformats.org/officeDocument/2006/relationships/hyperlink" Target="http://www.world-nuclear.org/info/Country-Profiles/Countries-O-S/Russia--Nuclear-Power/" TargetMode="External"/><Relationship Id="rId257" Type="http://schemas.openxmlformats.org/officeDocument/2006/relationships/hyperlink" Target="http://oilprice.com/Latest-Energy-News/World-News/South-Korea-Malaysia-Discuss-Nuclear-Energy-Cooperation.html" TargetMode="External"/><Relationship Id="rId278" Type="http://schemas.openxmlformats.org/officeDocument/2006/relationships/hyperlink" Target="http://www.world-nuclear.org/info/Country-Profiles/Countries-G-N/India/" TargetMode="External"/><Relationship Id="rId401" Type="http://schemas.openxmlformats.org/officeDocument/2006/relationships/hyperlink" Target="http://www.indiaafricaconnect.in/index.php?param=news/244/the-big-story/114" TargetMode="External"/><Relationship Id="rId303" Type="http://schemas.openxmlformats.org/officeDocument/2006/relationships/hyperlink" Target="http://www.abc.net.au/news/2011-02-22/saudia-arabia-france-sign-nuclear-pact/1953648" TargetMode="External"/><Relationship Id="rId42" Type="http://schemas.openxmlformats.org/officeDocument/2006/relationships/hyperlink" Target="http://nnsa.energy.gov/mediaroom/pressreleases/uscroatia" TargetMode="External"/><Relationship Id="rId84" Type="http://schemas.openxmlformats.org/officeDocument/2006/relationships/hyperlink" Target="http://www.world-nuclear-news.org/C-Worley_Parsons_awarded_Jordanian_contract-1611094.html?" TargetMode="External"/><Relationship Id="rId138" Type="http://schemas.openxmlformats.org/officeDocument/2006/relationships/hyperlink" Target="http://www.khaleejtimes.com/displayarticle.asp?xfile=data/theuae/2010/August/theuae_August662.xml&amp;section=theuae&amp;col=" TargetMode="External"/><Relationship Id="rId345" Type="http://schemas.openxmlformats.org/officeDocument/2006/relationships/hyperlink" Target="http://www.world-nuclear.org/info/Country-Profiles/Countries-A-F/Brazil/" TargetMode="External"/><Relationship Id="rId387" Type="http://schemas.openxmlformats.org/officeDocument/2006/relationships/hyperlink" Target="http://en.ria.ru/world/20101021/161043820.html" TargetMode="External"/><Relationship Id="rId191" Type="http://schemas.openxmlformats.org/officeDocument/2006/relationships/hyperlink" Target="http://www.kyivpost.com/content/ukraine/ukraine-canada-plan-to-renew-nuclear-cooperation-355560.html" TargetMode="External"/><Relationship Id="rId205" Type="http://schemas.openxmlformats.org/officeDocument/2006/relationships/hyperlink" Target="http://www.ambafrance-rsa.org/State-visit-by-President-Jacob" TargetMode="External"/><Relationship Id="rId247" Type="http://schemas.openxmlformats.org/officeDocument/2006/relationships/hyperlink" Target="http://www.norvegia.ro/News_and_events/The-EEA-and-Norway-Grants/The-EEA-and-Norway-Grants-2009-2014/News/Cooperation-on-nuclear-safety-with-Romania/" TargetMode="External"/><Relationship Id="rId107" Type="http://schemas.openxmlformats.org/officeDocument/2006/relationships/hyperlink" Target="http://www.world-nuclear-news.org/NN-South_Korea_to_train_Egyptian_nuclear_engineers-2101105.html" TargetMode="External"/><Relationship Id="rId289" Type="http://schemas.openxmlformats.org/officeDocument/2006/relationships/hyperlink" Target="http://dailynewshungary.com/hungary-china-to-intensify-ties-during-orbans-visit/" TargetMode="External"/><Relationship Id="rId11" Type="http://schemas.openxmlformats.org/officeDocument/2006/relationships/hyperlink" Target="http://www.interfax.com/newsinf.asp?id=477879" TargetMode="External"/><Relationship Id="rId53" Type="http://schemas.openxmlformats.org/officeDocument/2006/relationships/hyperlink" Target="http://www.areva.com/EN/news-10219/signature-of-a-strategic-partnership-agreement-between-the-state-of-niger-and-areva.html" TargetMode="External"/><Relationship Id="rId149" Type="http://schemas.openxmlformats.org/officeDocument/2006/relationships/hyperlink" Target="http://www.nuclearpowerdaily.com/reports/France_signs_accord_to_help_Moroccos_nuclear_energy_drive_999.html" TargetMode="External"/><Relationship Id="rId314" Type="http://schemas.openxmlformats.org/officeDocument/2006/relationships/hyperlink" Target="http://energy.gov/articles/united-states-and-czech-republic-establish-joint-civil-nuclear-cooperation-center-prague" TargetMode="External"/><Relationship Id="rId356" Type="http://schemas.openxmlformats.org/officeDocument/2006/relationships/hyperlink" Target="http://www.world-nuclear.org/info/country-profiles/countries-a-f/armenia/" TargetMode="External"/><Relationship Id="rId398" Type="http://schemas.openxmlformats.org/officeDocument/2006/relationships/hyperlink" Target="http://www.rosatom.ru/en/presscentre/highlights/be23950045581e259709ff4a38ae1259" TargetMode="External"/><Relationship Id="rId95" Type="http://schemas.openxmlformats.org/officeDocument/2006/relationships/hyperlink" Target="http://www.jaif.or.jp/english/aij/member/2010/2010-04-12b.pdf" TargetMode="External"/><Relationship Id="rId160" Type="http://schemas.openxmlformats.org/officeDocument/2006/relationships/hyperlink" Target="http://assets.opencrs.com/rpts/R41312_20100707.pdf" TargetMode="External"/><Relationship Id="rId216" Type="http://schemas.openxmlformats.org/officeDocument/2006/relationships/hyperlink" Target="http://www.uradni-list.si/_pdf/2000/Mp/m2000071.pdf" TargetMode="External"/><Relationship Id="rId258" Type="http://schemas.openxmlformats.org/officeDocument/2006/relationships/hyperlink" Target="http://www.arabnews.com/node/398180?quicktabs_stat2=0" TargetMode="External"/><Relationship Id="rId22" Type="http://schemas.openxmlformats.org/officeDocument/2006/relationships/hyperlink" Target="http://www.ipsnews.net/2011/01/economy-namibia-embarks-on-nuclear-policy/" TargetMode="External"/><Relationship Id="rId64" Type="http://schemas.openxmlformats.org/officeDocument/2006/relationships/hyperlink" Target="http://en.ria.ru/world/20111207/169431521.html" TargetMode="External"/><Relationship Id="rId118" Type="http://schemas.openxmlformats.org/officeDocument/2006/relationships/hyperlink" Target="http://www.hitachi.com/New/cnews/month/2014/07/140730.pdf" TargetMode="External"/><Relationship Id="rId325" Type="http://schemas.openxmlformats.org/officeDocument/2006/relationships/hyperlink" Target="http://www.world-nuclear-news.org/NP_Russia_China_work_on_advanced_nuclear_0812111.html" TargetMode="External"/><Relationship Id="rId367" Type="http://schemas.openxmlformats.org/officeDocument/2006/relationships/hyperlink" Target="http://www.wikileaks.ch/cable/2007/10/07BRASILIA2047.html" TargetMode="External"/><Relationship Id="rId171" Type="http://schemas.openxmlformats.org/officeDocument/2006/relationships/hyperlink" Target="http://www.cfr.org/india/agreement-cooperation-between-government-united-states-america-government-india-concerning-peaceful-uses-nuclear-energy-123-agreement/p15459" TargetMode="External"/><Relationship Id="rId227" Type="http://schemas.openxmlformats.org/officeDocument/2006/relationships/hyperlink" Target="http://atom.belta.by/en/news_en/view/belarus-russia-to-exchange-information-about-nuclear-safety-radioactive-waste-3317/" TargetMode="External"/><Relationship Id="rId269" Type="http://schemas.openxmlformats.org/officeDocument/2006/relationships/hyperlink" Target="http://www.ambafrance-in.org/Bilateral-Civilian-Nuclear,7474" TargetMode="External"/><Relationship Id="rId33" Type="http://schemas.openxmlformats.org/officeDocument/2006/relationships/hyperlink" Target="http://blogs.nature.com/news/2010/04/italy_and_russia_fund_fusion_r.html" TargetMode="External"/><Relationship Id="rId129" Type="http://schemas.openxmlformats.org/officeDocument/2006/relationships/hyperlink" Target="http://www.world-nuclear-news.org/IT-Japco_to_help_Thailand_with_nuclear_plans-2411105.html" TargetMode="External"/><Relationship Id="rId280" Type="http://schemas.openxmlformats.org/officeDocument/2006/relationships/hyperlink" Target="http://www.nuclearpowerdaily.com/reports/India_Mongolia_sign_uranium_agreement_999.html" TargetMode="External"/><Relationship Id="rId336" Type="http://schemas.openxmlformats.org/officeDocument/2006/relationships/hyperlink" Target="http://www.nuclearsafety.gc.ca/eng/resources/international-cooperation/international-agreements.cfm" TargetMode="External"/><Relationship Id="rId75" Type="http://schemas.openxmlformats.org/officeDocument/2006/relationships/hyperlink" Target="http://www.world-nuclear-news.org/NN-Japan-Kazakhstan_cooperation_moves_to_next_level-1902137.html" TargetMode="External"/><Relationship Id="rId140" Type="http://schemas.openxmlformats.org/officeDocument/2006/relationships/hyperlink" Target="http://www.rosatom.ru/en/resources/f699bd804bb5af84b660be0fd1e28404/gana_eng.pdf" TargetMode="External"/><Relationship Id="rId182" Type="http://schemas.openxmlformats.org/officeDocument/2006/relationships/hyperlink" Target="http://www.tepco.co.jp/en/press/corp-com/release/2014/1236097_5892.html" TargetMode="External"/><Relationship Id="rId378" Type="http://schemas.openxmlformats.org/officeDocument/2006/relationships/hyperlink" Target="http://www.globalpost.com/dispatch/news/kyodo-news-international/140224/japan-france-finance-chiefs-eye-greater-nuclear-cooper" TargetMode="External"/><Relationship Id="rId403" Type="http://schemas.openxmlformats.org/officeDocument/2006/relationships/hyperlink" Target="http://www.thehindubusinessline.com/economy/india-kazakhstan-in-civil-nuclear-cooperation-pact/article1701439.ece" TargetMode="External"/><Relationship Id="rId6" Type="http://schemas.openxmlformats.org/officeDocument/2006/relationships/hyperlink" Target="http://www.world-nuclear-news.org/NN-Hualong-One-selected-for-Argentina-0502154.html" TargetMode="External"/><Relationship Id="rId238" Type="http://schemas.openxmlformats.org/officeDocument/2006/relationships/hyperlink" Target="http://www.rosatom.ru/en/presscentre/news/6d828f0040374350b978fbfcca3919a2" TargetMode="External"/><Relationship Id="rId291" Type="http://schemas.openxmlformats.org/officeDocument/2006/relationships/hyperlink" Target="http://www.bbj.hu/politics/hungary-vietnam-expand-water-nuclear-cooperation_69217" TargetMode="External"/><Relationship Id="rId305" Type="http://schemas.openxmlformats.org/officeDocument/2006/relationships/hyperlink" Target="http://www.ndtv.com/article/india/india-france-sign-agreement-on-civil-nuclear-cooperation-70721" TargetMode="External"/><Relationship Id="rId347" Type="http://schemas.openxmlformats.org/officeDocument/2006/relationships/hyperlink" Target="http://www.arn.gov.ar/index.php?option=com_content&amp;view=article&amp;id=80&amp;Itemid=74&amp;lang=es" TargetMode="External"/><Relationship Id="rId44" Type="http://schemas.openxmlformats.org/officeDocument/2006/relationships/hyperlink" Target="http://online.wsj.com/articles/bulgaria-signs-deal-with-westinghouse-on-nuclear-power-plant-1406890323" TargetMode="External"/><Relationship Id="rId86" Type="http://schemas.openxmlformats.org/officeDocument/2006/relationships/hyperlink" Target="http://en.itar-tass.com/economy/737909" TargetMode="External"/><Relationship Id="rId151" Type="http://schemas.openxmlformats.org/officeDocument/2006/relationships/hyperlink" Target="http://www.bizjournals.com/pittsburgh/blog/energy/2012/01/westinghouse-czech-firm-ok-mou.html" TargetMode="External"/><Relationship Id="rId389" Type="http://schemas.openxmlformats.org/officeDocument/2006/relationships/hyperlink" Target="http://www.globalpost.com/dispatch/news/kyodo-news-international/140512/taiwan-talks-china-france-nuclear-waste-deals" TargetMode="External"/><Relationship Id="rId193" Type="http://schemas.openxmlformats.org/officeDocument/2006/relationships/hyperlink" Target="http://www.vr.se/download/18.7ef69671373448387073/1340207561237/Avtal+med+Fr+om+k%C3%A4rntekn+forskn.pdf" TargetMode="External"/><Relationship Id="rId207" Type="http://schemas.openxmlformats.org/officeDocument/2006/relationships/hyperlink" Target="http://www.chinadaily.com.cn/bizchina/2014-03/15/content_17348603.htm" TargetMode="External"/><Relationship Id="rId249" Type="http://schemas.openxmlformats.org/officeDocument/2006/relationships/hyperlink" Target="http://www.isn.ethz.ch/Digital-Library/Articles/Detail/?ots591=0c54e3b3-1e9c-be1e-2c24-a6a8c7060233&amp;lng=en&amp;id=144967" TargetMode="External"/><Relationship Id="rId13" Type="http://schemas.openxmlformats.org/officeDocument/2006/relationships/hyperlink" Target="http://www.japantimes.co.jp/news/2013/07/06/national/japan-uzbekistan-to-conduct-joint-uranium-exploration/" TargetMode="External"/><Relationship Id="rId109" Type="http://schemas.openxmlformats.org/officeDocument/2006/relationships/hyperlink" Target="http://en.ria.ru/russia/20080325/102185942.html" TargetMode="External"/><Relationship Id="rId260" Type="http://schemas.openxmlformats.org/officeDocument/2006/relationships/hyperlink" Target="http://www.businesskorea.co.kr/article/4728/nuclear-power-korea-builds-nuclear-reactor-united-arab-emirates" TargetMode="External"/><Relationship Id="rId316" Type="http://schemas.openxmlformats.org/officeDocument/2006/relationships/hyperlink" Target="http://energy.gov/ne/nuclear-reactor-technologies/international-nuclear-energy-policy-and-cooperation/bilateral" TargetMode="External"/><Relationship Id="rId55" Type="http://schemas.openxmlformats.org/officeDocument/2006/relationships/hyperlink" Target="http://www.nuclearpowerdaily.com/reports/Romania_China_ink_nuclear_cooperation_agreements_999.html" TargetMode="External"/><Relationship Id="rId97" Type="http://schemas.openxmlformats.org/officeDocument/2006/relationships/hyperlink" Target="http://www.nuclearpowerdaily.com/reports/Westinghouse_Polands_PGE_agree_nuclear_feasibility_study_999.html" TargetMode="External"/><Relationship Id="rId120" Type="http://schemas.openxmlformats.org/officeDocument/2006/relationships/hyperlink" Target="http://en.ria.ru/russia/20130226/179701984.html" TargetMode="External"/><Relationship Id="rId358" Type="http://schemas.openxmlformats.org/officeDocument/2006/relationships/hyperlink" Target="http://www.worleyparsons.com/InvestorRelations/ASX/Documents/2009/ASX_NPP%20contracts_19%20June%202009.pdf" TargetMode="External"/><Relationship Id="rId162" Type="http://schemas.openxmlformats.org/officeDocument/2006/relationships/hyperlink" Target="http://www.haaretz.com/news/diplomacy-defense/report-secret-document-affirms-u-s-israel-nuclear-partnership-1.300554" TargetMode="External"/><Relationship Id="rId218" Type="http://schemas.openxmlformats.org/officeDocument/2006/relationships/hyperlink" Target="http://www.uradni-list.si/_pdf/2010/Mp/m2010074.pdf" TargetMode="External"/><Relationship Id="rId271" Type="http://schemas.openxmlformats.org/officeDocument/2006/relationships/hyperlink" Target="http://www.ambafrance-in.org/Bilateral-Civilian-Nuclear,7474" TargetMode="External"/><Relationship Id="rId24" Type="http://schemas.openxmlformats.org/officeDocument/2006/relationships/hyperlink" Target="http://www.world-nuclear-news.org/newsarticle.aspx?id=14268&amp;LangType=2057" TargetMode="External"/><Relationship Id="rId66" Type="http://schemas.openxmlformats.org/officeDocument/2006/relationships/hyperlink" Target="http://www.world-nuclear.org/info/Country-Profiles/Countries-A-F/China--Nuclear-Power/" TargetMode="External"/><Relationship Id="rId131" Type="http://schemas.openxmlformats.org/officeDocument/2006/relationships/hyperlink" Target="http://www.thaiembassylima.com/news/2013-10-05.php" TargetMode="External"/><Relationship Id="rId327" Type="http://schemas.openxmlformats.org/officeDocument/2006/relationships/hyperlink" Target="http://www.world-nuclear.org/info/Country-Profiles/Countries-A-F/China--Nuclear-Power/" TargetMode="External"/><Relationship Id="rId369" Type="http://schemas.openxmlformats.org/officeDocument/2006/relationships/hyperlink" Target="http://www.world-nuclear-news.org/NP-Kazakhstan_signs_cooperation_deal_with_Japan-0303104.html?" TargetMode="External"/><Relationship Id="rId173" Type="http://schemas.openxmlformats.org/officeDocument/2006/relationships/hyperlink" Target="https://www.gov.uk/government/uploads/system/uploads/attachment_data/file/236105/8276.pdf" TargetMode="External"/><Relationship Id="rId229" Type="http://schemas.openxmlformats.org/officeDocument/2006/relationships/hyperlink" Target="http://www.todayszaman.com/news-194876-russia-and-india-seal-nuclear-cooperation-agreement.html" TargetMode="External"/><Relationship Id="rId380" Type="http://schemas.openxmlformats.org/officeDocument/2006/relationships/hyperlink" Target="http://www.world-nuclear.org/info/country-profiles/countries-a-f/armenia/" TargetMode="External"/><Relationship Id="rId240" Type="http://schemas.openxmlformats.org/officeDocument/2006/relationships/hyperlink" Target="http://www.world-nuclear.org/info/Country-Profiles/Countries-O-S/Russia--Nuclear-Power/" TargetMode="External"/><Relationship Id="rId35" Type="http://schemas.openxmlformats.org/officeDocument/2006/relationships/hyperlink" Target="http://www.huji.ac.il/cgi-bin/dovrut/dovrut_search_eng.pl?mesge134685416305872560" TargetMode="External"/><Relationship Id="rId77" Type="http://schemas.openxmlformats.org/officeDocument/2006/relationships/hyperlink" Target="http://www.jaif.or.jp/english/aij/member/2010/2010-04-05c.pdf" TargetMode="External"/><Relationship Id="rId100" Type="http://schemas.openxmlformats.org/officeDocument/2006/relationships/hyperlink" Target="http://www.naukawpolsce.pap.pl/en/news/news,393660,cooperation-agreement-between-warsaw-university-of-technology-and-areva.html" TargetMode="External"/><Relationship Id="rId282" Type="http://schemas.openxmlformats.org/officeDocument/2006/relationships/hyperlink" Target="http://www.world-nuclear.org/info/Country-Profiles/Countries-G-N/India/" TargetMode="External"/><Relationship Id="rId338" Type="http://schemas.openxmlformats.org/officeDocument/2006/relationships/hyperlink" Target="http://www.state.gov/documents/organization/210894.pdf" TargetMode="External"/><Relationship Id="rId8" Type="http://schemas.openxmlformats.org/officeDocument/2006/relationships/hyperlink" Target="http://www.world-nuclear-news.org/RS-Russia-and-Hungary-update-cooperation-agreement-10121401.html" TargetMode="External"/><Relationship Id="rId142" Type="http://schemas.openxmlformats.org/officeDocument/2006/relationships/hyperlink" Target="http://nuclearpower.einnews.com/article/126762169/9WPq-s95aD5PhrP2" TargetMode="External"/><Relationship Id="rId184" Type="http://schemas.openxmlformats.org/officeDocument/2006/relationships/hyperlink" Target="http://www.world-nuclear-news.org/NP-UK-and-Japan-join-forces-on-nuclear-energy-0105147.html" TargetMode="External"/><Relationship Id="rId391" Type="http://schemas.openxmlformats.org/officeDocument/2006/relationships/hyperlink" Target="http://www.pennenergy.com/articles/pennenergy/2013/09/westinghouse-toshiba-exelon-partner-on-nuclear-power-in-saudi-arabia.html?utm_source=feedburner&amp;utm_medium=feed&amp;utm_campaign=Feed%3A+nuclear-generation-news+%28PPG+-+Nuclear+Generation+News%29" TargetMode="External"/><Relationship Id="rId405" Type="http://schemas.openxmlformats.org/officeDocument/2006/relationships/hyperlink" Target="http://www.cbn.com/CBNnews/489857.aspx" TargetMode="External"/><Relationship Id="rId251" Type="http://schemas.openxmlformats.org/officeDocument/2006/relationships/hyperlink" Target="http://www.akipress.com/news:538046/" TargetMode="External"/><Relationship Id="rId46" Type="http://schemas.openxmlformats.org/officeDocument/2006/relationships/hyperlink" Target="http://www.novinite.com/view_news.php?id=122457" TargetMode="External"/><Relationship Id="rId293" Type="http://schemas.openxmlformats.org/officeDocument/2006/relationships/hyperlink" Target="http://www.world-nuclear.org/info/Country-Profiles/Countries-G-N/Hungary/" TargetMode="External"/><Relationship Id="rId307" Type="http://schemas.openxmlformats.org/officeDocument/2006/relationships/hyperlink" Target="http://www.world-nuclear-news.org/NP-Korea_signs_European_bilaterals-2310137.html" TargetMode="External"/><Relationship Id="rId349" Type="http://schemas.openxmlformats.org/officeDocument/2006/relationships/hyperlink" Target="http://www.cnea.gov.ar/noticia.php?id_noticia=663" TargetMode="External"/><Relationship Id="rId88" Type="http://schemas.openxmlformats.org/officeDocument/2006/relationships/hyperlink" Target="http://online.wsj.com/news/articles/SB10001424052748704182004575055684101873228?mod=dist_smartbrief&amp;mg=reno64-wsj&amp;url=http%3A%2F%2Fonline.wsj.com%2Farticle%2FSB10001424052748704182004575055684101873228.html%3Fmod%3Ddist_smartbrief" TargetMode="External"/><Relationship Id="rId111" Type="http://schemas.openxmlformats.org/officeDocument/2006/relationships/hyperlink" Target="http://www.world-nuclear.org/info/Country-Profiles/Countries-G-N/Indonesia/" TargetMode="External"/><Relationship Id="rId153" Type="http://schemas.openxmlformats.org/officeDocument/2006/relationships/hyperlink" Target="http://www.nuclearpowerdaily.com/reports/Czech_Temelin_nuke_plant_switches_from_US_to_Russian_fuel_999.html" TargetMode="External"/><Relationship Id="rId195" Type="http://schemas.openxmlformats.org/officeDocument/2006/relationships/hyperlink" Target="http://inis.iaea.org/search/search.aspx?orig_q=RN:45045549" TargetMode="External"/><Relationship Id="rId209" Type="http://schemas.openxmlformats.org/officeDocument/2006/relationships/hyperlink" Target="http://www.ursjv.gov.si/fileadmin/ujv.gov.si/pageuploads/si/Zakonodaja/Mednarodne_pogodbe/bilaterala/Albanija_MoU.pdf" TargetMode="External"/><Relationship Id="rId360" Type="http://schemas.openxmlformats.org/officeDocument/2006/relationships/hyperlink" Target="http://www.world-nuclear.org/info/country-profiles/countries-a-f/armenia/" TargetMode="External"/><Relationship Id="rId220" Type="http://schemas.openxmlformats.org/officeDocument/2006/relationships/hyperlink" Target="http://slovakia.usembassy.gov/united_states_and_slovakia_cooperate_to_strengthen_counter_nuclear_smuggling_capabilities.html" TargetMode="External"/><Relationship Id="rId15" Type="http://schemas.openxmlformats.org/officeDocument/2006/relationships/hyperlink" Target="http://zeenews.india.com/business/news/economy/india-looking-to-import-uranium-from-uzbekistan_86162.html" TargetMode="External"/><Relationship Id="rId57" Type="http://schemas.openxmlformats.org/officeDocument/2006/relationships/hyperlink" Target="http://www.ambafrance-rsa.org/State-visit-by-President-Jacob" TargetMode="External"/><Relationship Id="rId262" Type="http://schemas.openxmlformats.org/officeDocument/2006/relationships/hyperlink" Target="http://www.mofa.go.jp/press/release/press22e_000032.html" TargetMode="External"/><Relationship Id="rId318" Type="http://schemas.openxmlformats.org/officeDocument/2006/relationships/hyperlink" Target="http://english.cntv.cn/2014/03/27/ARTI1395886603467762.shtml" TargetMode="External"/><Relationship Id="rId99" Type="http://schemas.openxmlformats.org/officeDocument/2006/relationships/hyperlink" Target="http://www.paa.gov.pl/en/node/535" TargetMode="External"/><Relationship Id="rId122" Type="http://schemas.openxmlformats.org/officeDocument/2006/relationships/hyperlink" Target="http://www.energybangla.com/2013/07/11/2826.html" TargetMode="External"/><Relationship Id="rId164" Type="http://schemas.openxmlformats.org/officeDocument/2006/relationships/hyperlink" Target="http://www.astanatimes.com/2014/03/kazakhstan-us-discuss-expanding-trade-nuclear-security-cooperation/" TargetMode="External"/><Relationship Id="rId371" Type="http://schemas.openxmlformats.org/officeDocument/2006/relationships/hyperlink" Target="http://www.bloomberg.com/news/2011-04-13/areva-bulgaria-sign-accord-on-nuclear-renewable-energy-1-.html" TargetMode="External"/><Relationship Id="rId26" Type="http://schemas.openxmlformats.org/officeDocument/2006/relationships/hyperlink" Target="http://www.world-nuclear-news.org/NP-Areva_signs_Mongolian_memorandum-0710098.html" TargetMode="External"/><Relationship Id="rId231" Type="http://schemas.openxmlformats.org/officeDocument/2006/relationships/hyperlink" Target="http://www.world-nuclear-news.org/NP-Russia-and-Argentina-sign-nuclear-power-agreement-14071401.html" TargetMode="External"/><Relationship Id="rId273" Type="http://schemas.openxmlformats.org/officeDocument/2006/relationships/hyperlink" Target="http://www.world-nuclear.org/info/Country-Profiles/Countries-G-N/India/" TargetMode="External"/><Relationship Id="rId329" Type="http://schemas.openxmlformats.org/officeDocument/2006/relationships/hyperlink" Target="http://www.world-nuclear.org/info/Country-Profiles/Countries-A-F/China--Nuclear-Power/" TargetMode="External"/><Relationship Id="rId68" Type="http://schemas.openxmlformats.org/officeDocument/2006/relationships/hyperlink" Target="http://www.dfat.gov.au/geo/china/treaties/faq.html" TargetMode="External"/><Relationship Id="rId133" Type="http://schemas.openxmlformats.org/officeDocument/2006/relationships/hyperlink" Target="http://gulfnews.com/news/gulf/uae/government/uae-and-france-sign-landmark-nuclear-cooperation-agreement-1.77919" TargetMode="External"/><Relationship Id="rId175" Type="http://schemas.openxmlformats.org/officeDocument/2006/relationships/hyperlink" Target="https://www.gov.uk/government/news/multimillion-boost-to-uk-economy-as-china-and-uk-government-sign-civil-nuclear-agreement-and-sign-agreement-to-deepen-cooperation-on-climate-change" TargetMode="External"/><Relationship Id="rId340" Type="http://schemas.openxmlformats.org/officeDocument/2006/relationships/hyperlink" Target="http://www.world-nuclear.org/info/Country-Profiles/Countries-A-F/Bulgaria/" TargetMode="External"/><Relationship Id="rId200" Type="http://schemas.openxmlformats.org/officeDocument/2006/relationships/hyperlink" Target="http://www.minetur.gob.es/es-ES/GabinetePrensa/NotasPrensa/2014/Paginas/20140518-Soria-Arabia-Saud%C3%AD.aspx" TargetMode="External"/><Relationship Id="rId382" Type="http://schemas.openxmlformats.org/officeDocument/2006/relationships/hyperlink" Target="http://www.iaea.org/OurWork/ST/NE/NEFW/WTS-Networks/IDN/idnfiles/IDN_AnnFor2011/Overview_Armenia-GHAZARYAN.pdf" TargetMode="External"/><Relationship Id="rId242" Type="http://schemas.openxmlformats.org/officeDocument/2006/relationships/hyperlink" Target="http://www.world-nuclear.org/info/Country-Profiles/Countries-O-S/Russia--Nuclear-Power/" TargetMode="External"/><Relationship Id="rId284" Type="http://schemas.openxmlformats.org/officeDocument/2006/relationships/hyperlink" Target="http://www.world-nuclear.org/info/Country-Profiles/Countries-G-N/India/" TargetMode="External"/><Relationship Id="rId37" Type="http://schemas.openxmlformats.org/officeDocument/2006/relationships/hyperlink" Target="http://nnsa.energy.gov/mediaroom/pressreleases/03.29.10" TargetMode="External"/><Relationship Id="rId79" Type="http://schemas.openxmlformats.org/officeDocument/2006/relationships/hyperlink" Target="http://www.world-nuclear-news.org/NP-Kazakhstan_signs_cooperation_deal_with_Japan-0303104.html?" TargetMode="External"/><Relationship Id="rId102" Type="http://schemas.openxmlformats.org/officeDocument/2006/relationships/hyperlink" Target="http://en.ria.ru/business/20050629/40815121.html" TargetMode="External"/><Relationship Id="rId144" Type="http://schemas.openxmlformats.org/officeDocument/2006/relationships/hyperlink" Target="http://en.trend.az/capital/energy/2091944.html" TargetMode="External"/><Relationship Id="rId90" Type="http://schemas.openxmlformats.org/officeDocument/2006/relationships/hyperlink" Target="http://www.reuters.com/article/2013/12/30/idUSnHUGds1F+71+ONE20131230" TargetMode="External"/><Relationship Id="rId186" Type="http://schemas.openxmlformats.org/officeDocument/2006/relationships/hyperlink" Target="http://www.tnp.no/norway/politics/3406-improved-cooperation-between-norway-and-ukraine" TargetMode="External"/><Relationship Id="rId351" Type="http://schemas.openxmlformats.org/officeDocument/2006/relationships/hyperlink" Target="http://www.world-nuclear-news.org/NP-Russian_Argentine_nuclear_cooperation_agreement-0502103.html" TargetMode="External"/><Relationship Id="rId393" Type="http://schemas.openxmlformats.org/officeDocument/2006/relationships/hyperlink" Target="http://www.power-eng.com/articles/2014/09/u-s-china-s-korea-to-help-kenya-build-nuclear-energy.html" TargetMode="External"/><Relationship Id="rId407" Type="http://schemas.openxmlformats.org/officeDocument/2006/relationships/hyperlink" Target="http://www.whitehouse.gov/the-press-office/trilateral-announcement-between-mexico-united-states-and-canada-nuclear-security" TargetMode="External"/><Relationship Id="rId211" Type="http://schemas.openxmlformats.org/officeDocument/2006/relationships/hyperlink" Target="http://www.ursjv.gov.si/fileadmin/ujv.gov.si/pageuploads/si/Zakonodaja/Mednarodne_pogodbe/bilaterala/Memorandum_SLO-MAK.pdf" TargetMode="External"/><Relationship Id="rId253" Type="http://schemas.openxmlformats.org/officeDocument/2006/relationships/hyperlink" Target="http://nwww.koreaherald.com/view.php?ud=20130324000174" TargetMode="External"/><Relationship Id="rId295" Type="http://schemas.openxmlformats.org/officeDocument/2006/relationships/hyperlink" Target="http://www.hindustantimes.com/world-news/india-germany-exploring-civil-nuclear-cooperation/article1-637578.aspx" TargetMode="External"/><Relationship Id="rId309" Type="http://schemas.openxmlformats.org/officeDocument/2006/relationships/hyperlink" Target="http://www.neimagazine.com/news/newssaudi-arabia-contracts-finlands-stuk-to-build-nuclear-regulator-42624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F7615-C1BC-1D4E-A030-5B2171A91717}">
  <sheetPr>
    <pageSetUpPr fitToPage="1"/>
  </sheetPr>
  <dimension ref="A1:T792"/>
  <sheetViews>
    <sheetView tabSelected="1" topLeftCell="A88" workbookViewId="0">
      <selection activeCell="A93" sqref="A93"/>
    </sheetView>
  </sheetViews>
  <sheetFormatPr baseColWidth="10" defaultRowHeight="16" x14ac:dyDescent="0.2"/>
  <cols>
    <col min="1" max="1" width="5.6640625" customWidth="1"/>
    <col min="2" max="2" width="9.33203125" customWidth="1"/>
    <col min="3" max="3" width="12.33203125" customWidth="1"/>
    <col min="4" max="4" width="29" customWidth="1"/>
    <col min="6" max="6" width="13" customWidth="1"/>
    <col min="7" max="7" width="23.1640625" customWidth="1"/>
    <col min="8" max="8" width="6.1640625" customWidth="1"/>
    <col min="9" max="12" width="9.1640625" customWidth="1"/>
    <col min="13" max="13" width="11.33203125" customWidth="1"/>
    <col min="14" max="14" width="9.1640625" customWidth="1"/>
    <col min="15" max="15" width="12.6640625" customWidth="1"/>
    <col min="16" max="16" width="10.83203125" customWidth="1"/>
    <col min="17" max="17" width="9.1640625" customWidth="1"/>
    <col min="18" max="18" width="19.5" customWidth="1"/>
    <col min="19" max="19" width="46" customWidth="1"/>
    <col min="20" max="20" width="20.5" customWidth="1"/>
  </cols>
  <sheetData>
    <row r="1" spans="1:20" ht="19" customHeight="1" x14ac:dyDescent="0.2">
      <c r="A1" s="2"/>
      <c r="B1" s="2"/>
      <c r="C1" s="2"/>
      <c r="D1" s="2"/>
      <c r="E1" s="2"/>
      <c r="F1" s="2"/>
      <c r="G1" s="2"/>
      <c r="H1" s="2"/>
      <c r="I1" s="9" t="s">
        <v>194</v>
      </c>
      <c r="J1" s="9"/>
      <c r="K1" s="9"/>
      <c r="L1" s="9"/>
      <c r="M1" s="9"/>
      <c r="N1" s="9"/>
      <c r="O1" s="9"/>
      <c r="P1" s="9"/>
      <c r="Q1" s="9"/>
      <c r="R1" s="3"/>
      <c r="S1" s="2"/>
      <c r="T1" s="2"/>
    </row>
    <row r="2" spans="1:20" ht="19" customHeight="1" x14ac:dyDescent="0.2">
      <c r="A2" s="2"/>
      <c r="B2" s="2"/>
      <c r="C2" s="2"/>
      <c r="D2" s="2"/>
      <c r="E2" s="2"/>
      <c r="F2" s="2"/>
      <c r="G2" s="2"/>
      <c r="H2" s="2"/>
      <c r="I2" s="9" t="s">
        <v>0</v>
      </c>
      <c r="J2" s="10"/>
      <c r="K2" s="10"/>
      <c r="L2" s="10"/>
      <c r="M2" s="11" t="s">
        <v>1</v>
      </c>
      <c r="N2" s="11"/>
      <c r="O2" s="11"/>
      <c r="P2" s="11"/>
      <c r="Q2" s="4"/>
      <c r="R2" s="4"/>
      <c r="S2" s="2"/>
      <c r="T2" s="2"/>
    </row>
    <row r="3" spans="1:20" ht="68"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195</v>
      </c>
      <c r="S3" s="1" t="s">
        <v>19</v>
      </c>
      <c r="T3" s="1" t="s">
        <v>20</v>
      </c>
    </row>
    <row r="4" spans="1:20" ht="69" customHeight="1" x14ac:dyDescent="0.2">
      <c r="A4" s="2">
        <f>[1]Agreements_raw!A2</f>
        <v>1</v>
      </c>
      <c r="B4" s="2" t="str">
        <f>[1]Agreements_raw!C2</f>
        <v>Canada</v>
      </c>
      <c r="C4" s="2" t="str">
        <f>IF([1]Agreements_raw!D2="Donor","Supplier",[1]Agreements_raw!D2)</f>
        <v>Supplier</v>
      </c>
      <c r="D4" s="2" t="str">
        <f>IF(ISBLANK([1]Agreements_raw!G2),"",[1]Agreements_raw!G2)</f>
        <v>Atomic Energy of Canada Limited</v>
      </c>
      <c r="E4" s="2" t="str">
        <f>[1]Agreements_raw!H2</f>
        <v>Argentina</v>
      </c>
      <c r="F4" s="2" t="str">
        <f>IF([1]Agreements_raw!I2="Recipient","Client",[1]Agreements_raw!I2)</f>
        <v>Client</v>
      </c>
      <c r="G4" s="2" t="str">
        <f>IF(ISBLANK([1]Agreements_raw!L2),"",[1]Agreements_raw!L2)</f>
        <v>Nucleoelectrica Argentina S.A.</v>
      </c>
      <c r="H4" s="2">
        <f>[1]Agreements_raw!R2</f>
        <v>2009</v>
      </c>
      <c r="I4" s="2" t="str">
        <f>IF(ISNUMBER(SEARCH("B",[1]Agreements_raw!$M2)), "Yes", "No")</f>
        <v>No</v>
      </c>
      <c r="J4" s="2" t="str">
        <f>IF(ISNUMBER(SEARCH("C",[1]Agreements_raw!$M2)), "Yes", "No")</f>
        <v>No</v>
      </c>
      <c r="K4" s="2" t="str">
        <f>IF(ISNUMBER(SEARCH("D",[1]Agreements_raw!$M2)), "Yes", "No")</f>
        <v>No</v>
      </c>
      <c r="L4" s="2" t="str">
        <f>IF(ISNUMBER(SEARCH("F",[1]Agreements_raw!$M2)), "Yes", "No")</f>
        <v>No</v>
      </c>
      <c r="M4" s="2" t="str">
        <f>IF(ISNUMBER(SEARCH("E",[1]Agreements_raw!$M2)), "Yes", "No")</f>
        <v>No</v>
      </c>
      <c r="N4" s="2" t="str">
        <f>IF(ISNUMBER(SEARCH("A",[1]Agreements_raw!$M2)), "Yes", "No")</f>
        <v>No</v>
      </c>
      <c r="O4" s="2" t="str">
        <f>IF(ISNUMBER(SEARCH("I",[1]Agreements_raw!$M2)), "Yes", "No")</f>
        <v>Yes</v>
      </c>
      <c r="P4" s="2" t="str">
        <f>IF(ISNUMBER(SEARCH("J",[1]Agreements_raw!$M2)), "Yes", "No")</f>
        <v>No</v>
      </c>
      <c r="Q4" s="2" t="str">
        <f>IF(ISNUMBER(SEARCH("K",[1]Agreements_raw!$M2)), "Yes", "No")</f>
        <v>No</v>
      </c>
      <c r="R4" s="2" t="str">
        <f>IF(ISNUMBER(SEARCH("G",[1]Agreements_raw!$M2)), "Non-binding","Agreement")</f>
        <v>Agreement</v>
      </c>
      <c r="S4" s="2" t="str">
        <f>[1]Agreements_raw!P2</f>
        <v>Feasibility studies to build a NP</v>
      </c>
      <c r="T4" s="5" t="s">
        <v>21</v>
      </c>
    </row>
    <row r="5" spans="1:20" ht="69" customHeight="1" x14ac:dyDescent="0.2">
      <c r="A5" s="2">
        <f>[1]Agreements_raw!A3</f>
        <v>2</v>
      </c>
      <c r="B5" s="2" t="str">
        <f>[1]Agreements_raw!C3</f>
        <v>Argentina</v>
      </c>
      <c r="C5" s="2" t="str">
        <f>IF([1]Agreements_raw!D3="Donor","Supplier",[1]Agreements_raw!D3)</f>
        <v>Partner</v>
      </c>
      <c r="D5" s="2" t="str">
        <f>IF(ISBLANK([1]Agreements_raw!G3),"",[1]Agreements_raw!G3)</f>
        <v/>
      </c>
      <c r="E5" s="2" t="str">
        <f>[1]Agreements_raw!H3</f>
        <v>Brasil</v>
      </c>
      <c r="F5" s="2" t="str">
        <f>IF([1]Agreements_raw!I3="Recipient","Client",[1]Agreements_raw!I3)</f>
        <v>Partner</v>
      </c>
      <c r="G5" s="2" t="str">
        <f>IF(ISBLANK([1]Agreements_raw!L3),"",[1]Agreements_raw!L3)</f>
        <v/>
      </c>
      <c r="H5" s="2">
        <f>[1]Agreements_raw!R3</f>
        <v>2008</v>
      </c>
      <c r="I5" s="2" t="str">
        <f>IF(ISNUMBER(SEARCH("B",[1]Agreements_raw!$M3)), "Yes", "No")</f>
        <v>Yes</v>
      </c>
      <c r="J5" s="2" t="str">
        <f>IF(ISNUMBER(SEARCH("C",[1]Agreements_raw!$M3)), "Yes", "No")</f>
        <v>No</v>
      </c>
      <c r="K5" s="2" t="str">
        <f>IF(ISNUMBER(SEARCH("D",[1]Agreements_raw!$M3)), "Yes", "No")</f>
        <v>Yes</v>
      </c>
      <c r="L5" s="2" t="str">
        <f>IF(ISNUMBER(SEARCH("F",[1]Agreements_raw!$M3)), "Yes", "No")</f>
        <v>Yes</v>
      </c>
      <c r="M5" s="2" t="str">
        <f>IF(ISNUMBER(SEARCH("E",[1]Agreements_raw!$M3)), "Yes", "No")</f>
        <v>No</v>
      </c>
      <c r="N5" s="2" t="str">
        <f>IF(ISNUMBER(SEARCH("A",[1]Agreements_raw!$M3)), "Yes", "No")</f>
        <v>No</v>
      </c>
      <c r="O5" s="2" t="str">
        <f>IF(ISNUMBER(SEARCH("I",[1]Agreements_raw!$M3)), "Yes", "No")</f>
        <v>Yes</v>
      </c>
      <c r="P5" s="2" t="str">
        <f>IF(ISNUMBER(SEARCH("J",[1]Agreements_raw!$M3)), "Yes", "No")</f>
        <v>No</v>
      </c>
      <c r="Q5" s="2" t="str">
        <f>IF(ISNUMBER(SEARCH("K",[1]Agreements_raw!$M3)), "Yes", "No")</f>
        <v>No</v>
      </c>
      <c r="R5" s="2" t="str">
        <f>IF(ISNUMBER(SEARCH("G",[1]Agreements_raw!$M3)), "Non-binding","Agreement")</f>
        <v>Agreement</v>
      </c>
      <c r="S5" s="2" t="str">
        <f>[1]Agreements_raw!P3</f>
        <v>Joint projects: NP construction, waste management, fuel cycle, nuclear applications, regulations</v>
      </c>
      <c r="T5" s="5" t="s">
        <v>22</v>
      </c>
    </row>
    <row r="6" spans="1:20" ht="69" customHeight="1" x14ac:dyDescent="0.2">
      <c r="A6" s="2">
        <f>[1]Agreements_raw!A4</f>
        <v>3</v>
      </c>
      <c r="B6" s="2" t="str">
        <f>[1]Agreements_raw!C4</f>
        <v>Argentina</v>
      </c>
      <c r="C6" s="2" t="str">
        <f>IF([1]Agreements_raw!D4="Donor","Supplier",[1]Agreements_raw!D4)</f>
        <v>Supplier</v>
      </c>
      <c r="D6" s="2" t="str">
        <f>IF(ISBLANK([1]Agreements_raw!G4),"",[1]Agreements_raw!G4)</f>
        <v/>
      </c>
      <c r="E6" s="2" t="str">
        <f>[1]Agreements_raw!H4</f>
        <v>Paraguay</v>
      </c>
      <c r="F6" s="2" t="str">
        <f>IF([1]Agreements_raw!I4="Recipient","Client",[1]Agreements_raw!I4)</f>
        <v>Client</v>
      </c>
      <c r="G6" s="2" t="str">
        <f>IF(ISBLANK([1]Agreements_raw!L4),"",[1]Agreements_raw!L4)</f>
        <v/>
      </c>
      <c r="H6" s="2">
        <f>[1]Agreements_raw!R4</f>
        <v>2014</v>
      </c>
      <c r="I6" s="2" t="str">
        <f>IF(ISNUMBER(SEARCH("B",[1]Agreements_raw!$M4)), "Yes", "No")</f>
        <v>No</v>
      </c>
      <c r="J6" s="2" t="str">
        <f>IF(ISNUMBER(SEARCH("C",[1]Agreements_raw!$M4)), "Yes", "No")</f>
        <v>No</v>
      </c>
      <c r="K6" s="2" t="str">
        <f>IF(ISNUMBER(SEARCH("D",[1]Agreements_raw!$M4)), "Yes", "No")</f>
        <v>No</v>
      </c>
      <c r="L6" s="2" t="str">
        <f>IF(ISNUMBER(SEARCH("F",[1]Agreements_raw!$M4)), "Yes", "No")</f>
        <v>No</v>
      </c>
      <c r="M6" s="2" t="str">
        <f>IF(ISNUMBER(SEARCH("E",[1]Agreements_raw!$M4)), "Yes", "No")</f>
        <v>Yes</v>
      </c>
      <c r="N6" s="2" t="str">
        <f>IF(ISNUMBER(SEARCH("A",[1]Agreements_raw!$M4)), "Yes", "No")</f>
        <v>No</v>
      </c>
      <c r="O6" s="2" t="str">
        <f>IF(ISNUMBER(SEARCH("I",[1]Agreements_raw!$M4)), "Yes", "No")</f>
        <v>Yes</v>
      </c>
      <c r="P6" s="2" t="str">
        <f>IF(ISNUMBER(SEARCH("J",[1]Agreements_raw!$M4)), "Yes", "No")</f>
        <v>No</v>
      </c>
      <c r="Q6" s="2" t="str">
        <f>IF(ISNUMBER(SEARCH("K",[1]Agreements_raw!$M4)), "Yes", "No")</f>
        <v>No</v>
      </c>
      <c r="R6" s="2" t="str">
        <f>IF(ISNUMBER(SEARCH("G",[1]Agreements_raw!$M4)), "Non-binding","Agreement")</f>
        <v>Agreement</v>
      </c>
      <c r="S6" s="2" t="str">
        <f>[1]Agreements_raw!P4</f>
        <v>Development and Research nuclear energy, Regulation cooperation</v>
      </c>
      <c r="T6" s="5" t="s">
        <v>23</v>
      </c>
    </row>
    <row r="7" spans="1:20" ht="69" customHeight="1" x14ac:dyDescent="0.2">
      <c r="A7" s="2">
        <f>[1]Agreements_raw!A5</f>
        <v>4</v>
      </c>
      <c r="B7" s="2" t="str">
        <f>[1]Agreements_raw!C5</f>
        <v>Argentina</v>
      </c>
      <c r="C7" s="2" t="str">
        <f>IF([1]Agreements_raw!D5="Donor","Supplier",[1]Agreements_raw!D5)</f>
        <v>Supplier</v>
      </c>
      <c r="D7" s="2" t="str">
        <f>IF(ISBLANK([1]Agreements_raw!G5),"",[1]Agreements_raw!G5)</f>
        <v/>
      </c>
      <c r="E7" s="2" t="str">
        <f>[1]Agreements_raw!H5</f>
        <v>UAE</v>
      </c>
      <c r="F7" s="2" t="str">
        <f>IF([1]Agreements_raw!I5="Recipient","Client",[1]Agreements_raw!I5)</f>
        <v>Client</v>
      </c>
      <c r="G7" s="2" t="str">
        <f>IF(ISBLANK([1]Agreements_raw!L5),"",[1]Agreements_raw!L5)</f>
        <v/>
      </c>
      <c r="H7" s="2">
        <f>[1]Agreements_raw!R5</f>
        <v>2013</v>
      </c>
      <c r="I7" s="2" t="str">
        <f>IF(ISNUMBER(SEARCH("B",[1]Agreements_raw!$M5)), "Yes", "No")</f>
        <v>Yes</v>
      </c>
      <c r="J7" s="2" t="str">
        <f>IF(ISNUMBER(SEARCH("C",[1]Agreements_raw!$M5)), "Yes", "No")</f>
        <v>Yes</v>
      </c>
      <c r="K7" s="2" t="str">
        <f>IF(ISNUMBER(SEARCH("D",[1]Agreements_raw!$M5)), "Yes", "No")</f>
        <v>No</v>
      </c>
      <c r="L7" s="2" t="str">
        <f>IF(ISNUMBER(SEARCH("F",[1]Agreements_raw!$M5)), "Yes", "No")</f>
        <v>Yes</v>
      </c>
      <c r="M7" s="2" t="str">
        <f>IF(ISNUMBER(SEARCH("E",[1]Agreements_raw!$M5)), "Yes", "No")</f>
        <v>Yes</v>
      </c>
      <c r="N7" s="2" t="str">
        <f>IF(ISNUMBER(SEARCH("A",[1]Agreements_raw!$M5)), "Yes", "No")</f>
        <v>Yes</v>
      </c>
      <c r="O7" s="2" t="str">
        <f>IF(ISNUMBER(SEARCH("I",[1]Agreements_raw!$M5)), "Yes", "No")</f>
        <v>No</v>
      </c>
      <c r="P7" s="2" t="str">
        <f>IF(ISNUMBER(SEARCH("J",[1]Agreements_raw!$M5)), "Yes", "No")</f>
        <v>No</v>
      </c>
      <c r="Q7" s="2" t="str">
        <f>IF(ISNUMBER(SEARCH("K",[1]Agreements_raw!$M5)), "Yes", "No")</f>
        <v>No</v>
      </c>
      <c r="R7" s="2" t="str">
        <f>IF(ISNUMBER(SEARCH("G",[1]Agreements_raw!$M5)), "Non-binding","Agreement")</f>
        <v>Agreement</v>
      </c>
      <c r="S7" s="2" t="str">
        <f>[1]Agreements_raw!P5</f>
        <v>To design, construction and operation of NP and research reactors; nuclear tecnology security, physical security and training for emergency reponds, waste management. Possibility for scientists exchange</v>
      </c>
      <c r="T7" s="5" t="s">
        <v>23</v>
      </c>
    </row>
    <row r="8" spans="1:20" ht="69" customHeight="1" x14ac:dyDescent="0.2">
      <c r="A8" s="2">
        <f>[1]Agreements_raw!A6</f>
        <v>5</v>
      </c>
      <c r="B8" s="2" t="str">
        <f>[1]Agreements_raw!C6</f>
        <v>Russia</v>
      </c>
      <c r="C8" s="2" t="str">
        <f>IF([1]Agreements_raw!D6="Donor","Supplier",[1]Agreements_raw!D6)</f>
        <v>Supplier</v>
      </c>
      <c r="D8" s="2" t="str">
        <f>IF(ISBLANK([1]Agreements_raw!G6),"",[1]Agreements_raw!G6)</f>
        <v>Rosatom</v>
      </c>
      <c r="E8" s="2" t="str">
        <f>[1]Agreements_raw!H6</f>
        <v>Argentina</v>
      </c>
      <c r="F8" s="2" t="str">
        <f>IF([1]Agreements_raw!I6="Recipient","Client",[1]Agreements_raw!I6)</f>
        <v>Client</v>
      </c>
      <c r="G8" s="2" t="str">
        <f>IF(ISBLANK([1]Agreements_raw!L6),"",[1]Agreements_raw!L6)</f>
        <v/>
      </c>
      <c r="H8" s="2">
        <f>[1]Agreements_raw!R6</f>
        <v>2010</v>
      </c>
      <c r="I8" s="2" t="str">
        <f>IF(ISNUMBER(SEARCH("B",[1]Agreements_raw!$M6)), "Yes", "No")</f>
        <v>Yes</v>
      </c>
      <c r="J8" s="2" t="str">
        <f>IF(ISNUMBER(SEARCH("C",[1]Agreements_raw!$M6)), "Yes", "No")</f>
        <v>No</v>
      </c>
      <c r="K8" s="2" t="str">
        <f>IF(ISNUMBER(SEARCH("D",[1]Agreements_raw!$M6)), "Yes", "No")</f>
        <v>Yes</v>
      </c>
      <c r="L8" s="2" t="str">
        <f>IF(ISNUMBER(SEARCH("F",[1]Agreements_raw!$M6)), "Yes", "No")</f>
        <v>No</v>
      </c>
      <c r="M8" s="2" t="str">
        <f>IF(ISNUMBER(SEARCH("E",[1]Agreements_raw!$M6)), "Yes", "No")</f>
        <v>Yes</v>
      </c>
      <c r="N8" s="2" t="str">
        <f>IF(ISNUMBER(SEARCH("A",[1]Agreements_raw!$M6)), "Yes", "No")</f>
        <v>No</v>
      </c>
      <c r="O8" s="2" t="str">
        <f>IF(ISNUMBER(SEARCH("I",[1]Agreements_raw!$M6)), "Yes", "No")</f>
        <v>No</v>
      </c>
      <c r="P8" s="2" t="str">
        <f>IF(ISNUMBER(SEARCH("J",[1]Agreements_raw!$M6)), "Yes", "No")</f>
        <v>No</v>
      </c>
      <c r="Q8" s="2" t="str">
        <f>IF(ISNUMBER(SEARCH("K",[1]Agreements_raw!$M6)), "Yes", "No")</f>
        <v>No</v>
      </c>
      <c r="R8" s="2" t="str">
        <f>IF(ISNUMBER(SEARCH("G",[1]Agreements_raw!$M6)), "Non-binding","Agreement")</f>
        <v>Non-binding</v>
      </c>
      <c r="S8" s="2" t="str">
        <f>[1]Agreements_raw!P6</f>
        <v>A memorandum of understanding (MoU) to cooperate in the peaceful uses of nuclear energy has been signed between Russian state nuclear company Rosatom and Argentina's Ministry of Federal Planning, Investment and Services. Build NPP, share technical information. The MoU also provides for cooperation in research and development in the nuclear fuel cycle.</v>
      </c>
      <c r="T8" s="5" t="s">
        <v>25</v>
      </c>
    </row>
    <row r="9" spans="1:20" ht="69" customHeight="1" x14ac:dyDescent="0.2">
      <c r="A9" s="2">
        <f>[1]Agreements_raw!A7</f>
        <v>6</v>
      </c>
      <c r="B9" s="2" t="str">
        <f>[1]Agreements_raw!C7</f>
        <v>China</v>
      </c>
      <c r="C9" s="2" t="str">
        <f>IF([1]Agreements_raw!D7="Donor","Supplier",[1]Agreements_raw!D7)</f>
        <v>Supplier</v>
      </c>
      <c r="D9" s="2" t="str">
        <f>IF(ISBLANK([1]Agreements_raw!G7),"",[1]Agreements_raw!G7)</f>
        <v>China National Nuclear Corporation</v>
      </c>
      <c r="E9" s="2" t="str">
        <f>[1]Agreements_raw!H7</f>
        <v>Argentina</v>
      </c>
      <c r="F9" s="2" t="str">
        <f>IF([1]Agreements_raw!I7="Recipient","Client",[1]Agreements_raw!I7)</f>
        <v>Client</v>
      </c>
      <c r="G9" s="2" t="str">
        <f>IF(ISBLANK([1]Agreements_raw!L7),"",[1]Agreements_raw!L7)</f>
        <v>Nucleoelectrica Argentina S.A.</v>
      </c>
      <c r="H9" s="2">
        <f>[1]Agreements_raw!R7</f>
        <v>2013</v>
      </c>
      <c r="I9" s="2" t="str">
        <f>IF(ISNUMBER(SEARCH("B",[1]Agreements_raw!$M7)), "Yes", "No")</f>
        <v>Yes</v>
      </c>
      <c r="J9" s="2" t="str">
        <f>IF(ISNUMBER(SEARCH("C",[1]Agreements_raw!$M7)), "Yes", "No")</f>
        <v>No</v>
      </c>
      <c r="K9" s="2" t="str">
        <f>IF(ISNUMBER(SEARCH("D",[1]Agreements_raw!$M7)), "Yes", "No")</f>
        <v>Yes</v>
      </c>
      <c r="L9" s="2" t="str">
        <f>IF(ISNUMBER(SEARCH("F",[1]Agreements_raw!$M7)), "Yes", "No")</f>
        <v>No</v>
      </c>
      <c r="M9" s="2" t="str">
        <f>IF(ISNUMBER(SEARCH("E",[1]Agreements_raw!$M7)), "Yes", "No")</f>
        <v>Yes</v>
      </c>
      <c r="N9" s="2" t="str">
        <f>IF(ISNUMBER(SEARCH("A",[1]Agreements_raw!$M7)), "Yes", "No")</f>
        <v>No</v>
      </c>
      <c r="O9" s="2" t="str">
        <f>IF(ISNUMBER(SEARCH("I",[1]Agreements_raw!$M7)), "Yes", "No")</f>
        <v>Yes</v>
      </c>
      <c r="P9" s="2" t="str">
        <f>IF(ISNUMBER(SEARCH("J",[1]Agreements_raw!$M7)), "Yes", "No")</f>
        <v>No</v>
      </c>
      <c r="Q9" s="2" t="str">
        <f>IF(ISNUMBER(SEARCH("K",[1]Agreements_raw!$M7)), "Yes", "No")</f>
        <v>No</v>
      </c>
      <c r="R9" s="2" t="str">
        <f>IF(ISNUMBER(SEARCH("G",[1]Agreements_raw!$M7)), "Non-binding","Agreement")</f>
        <v>Agreement</v>
      </c>
      <c r="S9" s="2" t="str">
        <f>[1]Agreements_raw!P7</f>
        <v>Cooperate on issues related to reactor pressure tubes, including engineering, fabrication, operation and maintenance; also cover the manufacture and storage of nuclear fuel, licensing, life extension and technological advances. This agreement is aimed at both operating and future nuclear power plant projects; transfer of Chinese technology to Argentina. Under the accord, Argentina could act as a technology platform, supplying third countries with nuclear technology incorporating Chinese goods and services; involving studies for a fourth nuclear power plant, financed by China, and in transfer of fuel fabrication and other technology.</v>
      </c>
      <c r="T9" s="5" t="s">
        <v>25</v>
      </c>
    </row>
    <row r="10" spans="1:20" ht="69" customHeight="1" x14ac:dyDescent="0.2">
      <c r="A10" s="2">
        <f>[1]Agreements_raw!A8</f>
        <v>7</v>
      </c>
      <c r="B10" s="2" t="str">
        <f>[1]Agreements_raw!C8</f>
        <v>Argentina</v>
      </c>
      <c r="C10" s="2" t="str">
        <f>IF([1]Agreements_raw!D8="Donor","Supplier",[1]Agreements_raw!D8)</f>
        <v>Supplier</v>
      </c>
      <c r="D10" s="2" t="str">
        <f>IF(ISBLANK([1]Agreements_raw!G8),"",[1]Agreements_raw!G8)</f>
        <v>INVAP</v>
      </c>
      <c r="E10" s="2" t="str">
        <f>[1]Agreements_raw!H8</f>
        <v>Algeria</v>
      </c>
      <c r="F10" s="2" t="str">
        <f>IF([1]Agreements_raw!I8="Recipient","Client",[1]Agreements_raw!I8)</f>
        <v>Client</v>
      </c>
      <c r="G10" s="2" t="str">
        <f>IF(ISBLANK([1]Agreements_raw!L8),"",[1]Agreements_raw!L8)</f>
        <v/>
      </c>
      <c r="H10" s="2">
        <f>[1]Agreements_raw!R8</f>
        <v>2008</v>
      </c>
      <c r="I10" s="2" t="str">
        <f>IF(ISNUMBER(SEARCH("B",[1]Agreements_raw!$M8)), "Yes", "No")</f>
        <v>No</v>
      </c>
      <c r="J10" s="2" t="str">
        <f>IF(ISNUMBER(SEARCH("C",[1]Agreements_raw!$M8)), "Yes", "No")</f>
        <v>No</v>
      </c>
      <c r="K10" s="2" t="str">
        <f>IF(ISNUMBER(SEARCH("D",[1]Agreements_raw!$M8)), "Yes", "No")</f>
        <v>No</v>
      </c>
      <c r="L10" s="2" t="str">
        <f>IF(ISNUMBER(SEARCH("F",[1]Agreements_raw!$M8)), "Yes", "No")</f>
        <v>No</v>
      </c>
      <c r="M10" s="2" t="str">
        <f>IF(ISNUMBER(SEARCH("E",[1]Agreements_raw!$M8)), "Yes", "No")</f>
        <v>Yes</v>
      </c>
      <c r="N10" s="2" t="str">
        <f>IF(ISNUMBER(SEARCH("A",[1]Agreements_raw!$M8)), "Yes", "No")</f>
        <v>No</v>
      </c>
      <c r="O10" s="2" t="str">
        <f>IF(ISNUMBER(SEARCH("I",[1]Agreements_raw!$M8)), "Yes", "No")</f>
        <v>No</v>
      </c>
      <c r="P10" s="2" t="str">
        <f>IF(ISNUMBER(SEARCH("J",[1]Agreements_raw!$M8)), "Yes", "No")</f>
        <v>No</v>
      </c>
      <c r="Q10" s="2" t="str">
        <f>IF(ISNUMBER(SEARCH("K",[1]Agreements_raw!$M8)), "Yes", "No")</f>
        <v>No</v>
      </c>
      <c r="R10" s="2" t="str">
        <f>IF(ISNUMBER(SEARCH("G",[1]Agreements_raw!$M8)), "Non-binding","Agreement")</f>
        <v>Agreement</v>
      </c>
      <c r="S10" s="2" t="str">
        <f>[1]Agreements_raw!P8</f>
        <v>Civil nuclear research</v>
      </c>
      <c r="T10" s="5" t="s">
        <v>25</v>
      </c>
    </row>
    <row r="11" spans="1:20" ht="69" customHeight="1" x14ac:dyDescent="0.2">
      <c r="A11" s="2" t="str">
        <f>[1]Agreements_raw!A9</f>
        <v>8A</v>
      </c>
      <c r="B11" s="2" t="str">
        <f>[1]Agreements_raw!C9</f>
        <v>Argentina</v>
      </c>
      <c r="C11" s="2" t="str">
        <f>IF([1]Agreements_raw!D9="Donor","Supplier",[1]Agreements_raw!D9)</f>
        <v>Supplier</v>
      </c>
      <c r="D11" s="2" t="str">
        <f>IF(ISBLANK([1]Agreements_raw!G9),"",[1]Agreements_raw!G9)</f>
        <v>INVAP</v>
      </c>
      <c r="E11" s="2" t="str">
        <f>[1]Agreements_raw!H9</f>
        <v>Australia</v>
      </c>
      <c r="F11" s="2" t="str">
        <f>IF([1]Agreements_raw!I9="Recipient","Client",[1]Agreements_raw!I9)</f>
        <v>Client</v>
      </c>
      <c r="G11" s="2" t="str">
        <f>IF(ISBLANK([1]Agreements_raw!L9),"",[1]Agreements_raw!L9)</f>
        <v>Australian Nuclear Science and Technology Organisation</v>
      </c>
      <c r="H11" s="2">
        <f>[1]Agreements_raw!R9</f>
        <v>2001</v>
      </c>
      <c r="I11" s="2" t="str">
        <f>IF(ISNUMBER(SEARCH("B",[1]Agreements_raw!$M9)), "Yes", "No")</f>
        <v>No</v>
      </c>
      <c r="J11" s="2" t="str">
        <f>IF(ISNUMBER(SEARCH("C",[1]Agreements_raw!$M9)), "Yes", "No")</f>
        <v>No</v>
      </c>
      <c r="K11" s="2" t="str">
        <f>IF(ISNUMBER(SEARCH("D",[1]Agreements_raw!$M9)), "Yes", "No")</f>
        <v>No</v>
      </c>
      <c r="L11" s="2" t="str">
        <f>IF(ISNUMBER(SEARCH("F",[1]Agreements_raw!$M9)), "Yes", "No")</f>
        <v>Yes</v>
      </c>
      <c r="M11" s="2" t="str">
        <f>IF(ISNUMBER(SEARCH("E",[1]Agreements_raw!$M9)), "Yes", "No")</f>
        <v>Yes</v>
      </c>
      <c r="N11" s="2" t="str">
        <f>IF(ISNUMBER(SEARCH("A",[1]Agreements_raw!$M9)), "Yes", "No")</f>
        <v>Yes</v>
      </c>
      <c r="O11" s="2" t="str">
        <f>IF(ISNUMBER(SEARCH("I",[1]Agreements_raw!$M9)), "Yes", "No")</f>
        <v>Yes</v>
      </c>
      <c r="P11" s="2" t="str">
        <f>IF(ISNUMBER(SEARCH("J",[1]Agreements_raw!$M9)), "Yes", "No")</f>
        <v>No</v>
      </c>
      <c r="Q11" s="2" t="str">
        <f>IF(ISNUMBER(SEARCH("K",[1]Agreements_raw!$M9)), "Yes", "No")</f>
        <v>No</v>
      </c>
      <c r="R11" s="2" t="str">
        <f>IF(ISNUMBER(SEARCH("G",[1]Agreements_raw!$M9)), "Non-binding","Agreement")</f>
        <v>Agreement</v>
      </c>
      <c r="S11" s="2" t="str">
        <f>[1]Agreements_raw!P9</f>
        <v>Cooperation between nuclear agencies in both countries, contributing to the effective regulation of the replacement research reactor project at Lucas Heights. The agreement will also allow Australian uranium producers to seek contracts to export uranium to Argentina. The proposed Agreement would facilitate such cooperation including in the following areas: research reactors and associated components, equipment and materials; nuclear medicine; the safe management of irradiated fuel and radioactive wastes; radiological protection, nuclear safety and regulation; the exploration and exploitation of nuclear ores; and technology for safeguards and physical protection.</v>
      </c>
      <c r="T11" s="5" t="s">
        <v>27</v>
      </c>
    </row>
    <row r="12" spans="1:20" ht="69" customHeight="1" x14ac:dyDescent="0.2">
      <c r="A12" s="2" t="str">
        <f>[1]Agreements_raw!A10</f>
        <v>8B</v>
      </c>
      <c r="B12" s="2" t="str">
        <f>[1]Agreements_raw!C10</f>
        <v>Australia</v>
      </c>
      <c r="C12" s="2" t="str">
        <f>IF([1]Agreements_raw!D10="Donor","Supplier",[1]Agreements_raw!D10)</f>
        <v>Supplier</v>
      </c>
      <c r="D12" s="2" t="str">
        <f>IF(ISBLANK([1]Agreements_raw!G10),"",[1]Agreements_raw!G10)</f>
        <v>Australian Nuclear Science and Technology Organisation</v>
      </c>
      <c r="E12" s="2" t="str">
        <f>[1]Agreements_raw!H10</f>
        <v>Argentina</v>
      </c>
      <c r="F12" s="2" t="str">
        <f>IF([1]Agreements_raw!I10="Recipient","Client",[1]Agreements_raw!I10)</f>
        <v>Client</v>
      </c>
      <c r="G12" s="2" t="str">
        <f>IF(ISBLANK([1]Agreements_raw!L10),"",[1]Agreements_raw!L10)</f>
        <v>INVAP</v>
      </c>
      <c r="H12" s="2">
        <f>[1]Agreements_raw!R10</f>
        <v>2001</v>
      </c>
      <c r="I12" s="2" t="str">
        <f>IF(ISNUMBER(SEARCH("B",[1]Agreements_raw!$M10)), "Yes", "No")</f>
        <v>No</v>
      </c>
      <c r="J12" s="2" t="str">
        <f>IF(ISNUMBER(SEARCH("C",[1]Agreements_raw!$M10)), "Yes", "No")</f>
        <v>No</v>
      </c>
      <c r="K12" s="2" t="str">
        <f>IF(ISNUMBER(SEARCH("D",[1]Agreements_raw!$M10)), "Yes", "No")</f>
        <v>No</v>
      </c>
      <c r="L12" s="2" t="str">
        <f>IF(ISNUMBER(SEARCH("F",[1]Agreements_raw!$M10)), "Yes", "No")</f>
        <v>No</v>
      </c>
      <c r="M12" s="2" t="str">
        <f>IF(ISNUMBER(SEARCH("E",[1]Agreements_raw!$M10)), "Yes", "No")</f>
        <v>No</v>
      </c>
      <c r="N12" s="2" t="str">
        <f>IF(ISNUMBER(SEARCH("A",[1]Agreements_raw!$M10)), "Yes", "No")</f>
        <v>No</v>
      </c>
      <c r="O12" s="2" t="str">
        <f>IF(ISNUMBER(SEARCH("I",[1]Agreements_raw!$M10)), "Yes", "No")</f>
        <v>No</v>
      </c>
      <c r="P12" s="2" t="str">
        <f>IF(ISNUMBER(SEARCH("J",[1]Agreements_raw!$M10)), "Yes", "No")</f>
        <v>No</v>
      </c>
      <c r="Q12" s="2" t="str">
        <f>IF(ISNUMBER(SEARCH("K",[1]Agreements_raw!$M10)), "Yes", "No")</f>
        <v>Yes</v>
      </c>
      <c r="R12" s="2" t="str">
        <f>IF(ISNUMBER(SEARCH("G",[1]Agreements_raw!$M10)), "Non-binding","Agreement")</f>
        <v>Agreement</v>
      </c>
      <c r="S12" s="2" t="str">
        <f>[1]Agreements_raw!P10</f>
        <v>Cooperation between nuclear agencies in both countries, contributing to the effective regulation of the replacement research reactor project at Lucas Heights. The agreement will also allow Australian uranium producers to seek contracts to export uranium to Argentina. The proposed Agreement would facilitate such cooperation including in the following areas: research reactors and associated components, equipment and materials; nuclear medicine; the safe management of irradiated fuel and radioactive wastes; radiological protection, nuclear safety and regulation; the exploration and exploitation of nuclear ores; and technology for safeguards and physical protection.</v>
      </c>
      <c r="T12" s="5" t="s">
        <v>27</v>
      </c>
    </row>
    <row r="13" spans="1:20" ht="69" customHeight="1" x14ac:dyDescent="0.2">
      <c r="A13" s="2">
        <f>[1]Agreements_raw!A11</f>
        <v>9</v>
      </c>
      <c r="B13" s="2" t="str">
        <f>[1]Agreements_raw!C11</f>
        <v>Argentina</v>
      </c>
      <c r="C13" s="2" t="str">
        <f>IF([1]Agreements_raw!D11="Donor","Supplier",[1]Agreements_raw!D11)</f>
        <v>Supplier</v>
      </c>
      <c r="D13" s="2" t="str">
        <f>IF(ISBLANK([1]Agreements_raw!G11),"",[1]Agreements_raw!G11)</f>
        <v/>
      </c>
      <c r="E13" s="2" t="str">
        <f>[1]Agreements_raw!H11</f>
        <v>Jordan</v>
      </c>
      <c r="F13" s="2" t="str">
        <f>IF([1]Agreements_raw!I11="Recipient","Client",[1]Agreements_raw!I11)</f>
        <v>Client</v>
      </c>
      <c r="G13" s="2" t="str">
        <f>IF(ISBLANK([1]Agreements_raw!L11),"",[1]Agreements_raw!L11)</f>
        <v/>
      </c>
      <c r="H13" s="2">
        <f>[1]Agreements_raw!R11</f>
        <v>2009</v>
      </c>
      <c r="I13" s="2" t="str">
        <f>IF(ISNUMBER(SEARCH("B",[1]Agreements_raw!$M11)), "Yes", "No")</f>
        <v>Yes</v>
      </c>
      <c r="J13" s="2" t="str">
        <f>IF(ISNUMBER(SEARCH("C",[1]Agreements_raw!$M11)), "Yes", "No")</f>
        <v>Yes</v>
      </c>
      <c r="K13" s="2" t="str">
        <f>IF(ISNUMBER(SEARCH("D",[1]Agreements_raw!$M11)), "Yes", "No")</f>
        <v>No</v>
      </c>
      <c r="L13" s="2" t="str">
        <f>IF(ISNUMBER(SEARCH("F",[1]Agreements_raw!$M11)), "Yes", "No")</f>
        <v>No</v>
      </c>
      <c r="M13" s="2" t="str">
        <f>IF(ISNUMBER(SEARCH("E",[1]Agreements_raw!$M11)), "Yes", "No")</f>
        <v>Yes</v>
      </c>
      <c r="N13" s="2" t="str">
        <f>IF(ISNUMBER(SEARCH("A",[1]Agreements_raw!$M11)), "Yes", "No")</f>
        <v>No</v>
      </c>
      <c r="O13" s="2" t="str">
        <f>IF(ISNUMBER(SEARCH("I",[1]Agreements_raw!$M11)), "Yes", "No")</f>
        <v>No</v>
      </c>
      <c r="P13" s="2" t="str">
        <f>IF(ISNUMBER(SEARCH("J",[1]Agreements_raw!$M11)), "Yes", "No")</f>
        <v>No</v>
      </c>
      <c r="Q13" s="2" t="str">
        <f>IF(ISNUMBER(SEARCH("K",[1]Agreements_raw!$M11)), "Yes", "No")</f>
        <v>No</v>
      </c>
      <c r="R13" s="2" t="str">
        <f>IF(ISNUMBER(SEARCH("G",[1]Agreements_raw!$M11)), "Non-binding","Agreement")</f>
        <v>Agreement</v>
      </c>
      <c r="S13" s="2" t="str">
        <f>[1]Agreements_raw!P11</f>
        <v xml:space="preserve">Cooperation on basic research and applicable areas; production and use of radioactive isotopes; exploration of metallic minerals; design, construction and operation of nuclear energy plants and research reactors. </v>
      </c>
      <c r="T13" s="5" t="s">
        <v>28</v>
      </c>
    </row>
    <row r="14" spans="1:20" ht="69" customHeight="1" x14ac:dyDescent="0.2">
      <c r="A14" s="2">
        <f>[1]Agreements_raw!A12</f>
        <v>10</v>
      </c>
      <c r="B14" s="2" t="str">
        <f>[1]Agreements_raw!C12</f>
        <v>Argentina</v>
      </c>
      <c r="C14" s="2" t="str">
        <f>IF([1]Agreements_raw!D12="Donor","Supplier",[1]Agreements_raw!D12)</f>
        <v>Supplier</v>
      </c>
      <c r="D14" s="2" t="str">
        <f>IF(ISBLANK([1]Agreements_raw!G12),"",[1]Agreements_raw!G12)</f>
        <v>INVAP</v>
      </c>
      <c r="E14" s="2" t="str">
        <f>[1]Agreements_raw!H12</f>
        <v>Saudi Arabia</v>
      </c>
      <c r="F14" s="2" t="str">
        <f>IF([1]Agreements_raw!I12="Recipient","Client",[1]Agreements_raw!I12)</f>
        <v>Client</v>
      </c>
      <c r="G14" s="2" t="str">
        <f>IF(ISBLANK([1]Agreements_raw!L12),"",[1]Agreements_raw!L12)</f>
        <v>King Abdullah city for Atomic and Renewable Energy</v>
      </c>
      <c r="H14" s="2">
        <f>[1]Agreements_raw!R12</f>
        <v>2011</v>
      </c>
      <c r="I14" s="2" t="str">
        <f>IF(ISNUMBER(SEARCH("B",[1]Agreements_raw!$M12)), "Yes", "No")</f>
        <v>No</v>
      </c>
      <c r="J14" s="2" t="str">
        <f>IF(ISNUMBER(SEARCH("C",[1]Agreements_raw!$M12)), "Yes", "No")</f>
        <v>Yes</v>
      </c>
      <c r="K14" s="2" t="str">
        <f>IF(ISNUMBER(SEARCH("D",[1]Agreements_raw!$M12)), "Yes", "No")</f>
        <v>No</v>
      </c>
      <c r="L14" s="2" t="str">
        <f>IF(ISNUMBER(SEARCH("F",[1]Agreements_raw!$M12)), "Yes", "No")</f>
        <v>Yes</v>
      </c>
      <c r="M14" s="2" t="str">
        <f>IF(ISNUMBER(SEARCH("E",[1]Agreements_raw!$M12)), "Yes", "No")</f>
        <v>Yes</v>
      </c>
      <c r="N14" s="2" t="str">
        <f>IF(ISNUMBER(SEARCH("A",[1]Agreements_raw!$M12)), "Yes", "No")</f>
        <v>Yes</v>
      </c>
      <c r="O14" s="2" t="str">
        <f>IF(ISNUMBER(SEARCH("I",[1]Agreements_raw!$M12)), "Yes", "No")</f>
        <v>No</v>
      </c>
      <c r="P14" s="2" t="str">
        <f>IF(ISNUMBER(SEARCH("J",[1]Agreements_raw!$M12)), "Yes", "No")</f>
        <v>No</v>
      </c>
      <c r="Q14" s="2" t="str">
        <f>IF(ISNUMBER(SEARCH("K",[1]Agreements_raw!$M12)), "Yes", "No")</f>
        <v>No</v>
      </c>
      <c r="R14" s="2" t="str">
        <f>IF(ISNUMBER(SEARCH("G",[1]Agreements_raw!$M12)), "Non-binding","Agreement")</f>
        <v>Agreement</v>
      </c>
      <c r="S14" s="2" t="str">
        <f>[1]Agreements_raw!P12</f>
        <v xml:space="preserve"> </v>
      </c>
      <c r="T14" s="5" t="s">
        <v>26</v>
      </c>
    </row>
    <row r="15" spans="1:20" ht="69" customHeight="1" x14ac:dyDescent="0.2">
      <c r="A15" s="2">
        <f>[1]Agreements_raw!A13</f>
        <v>11</v>
      </c>
      <c r="B15" s="2" t="str">
        <f>[1]Agreements_raw!C13</f>
        <v>Argentina</v>
      </c>
      <c r="C15" s="2" t="str">
        <f>IF([1]Agreements_raw!D13="Donor","Supplier",[1]Agreements_raw!D13)</f>
        <v>Partner</v>
      </c>
      <c r="D15" s="2" t="str">
        <f>IF(ISBLANK([1]Agreements_raw!G13),"",[1]Agreements_raw!G13)</f>
        <v/>
      </c>
      <c r="E15" s="2" t="str">
        <f>[1]Agreements_raw!H13</f>
        <v>U.S.</v>
      </c>
      <c r="F15" s="2" t="str">
        <f>IF([1]Agreements_raw!I13="Recipient","Client",[1]Agreements_raw!I13)</f>
        <v>Partner</v>
      </c>
      <c r="G15" s="2" t="str">
        <f>IF(ISBLANK([1]Agreements_raw!L13),"",[1]Agreements_raw!L13)</f>
        <v/>
      </c>
      <c r="H15" s="2">
        <f>[1]Agreements_raw!R13</f>
        <v>2010</v>
      </c>
      <c r="I15" s="2" t="str">
        <f>IF(ISNUMBER(SEARCH("B",[1]Agreements_raw!$M13)), "Yes", "No")</f>
        <v>No</v>
      </c>
      <c r="J15" s="2" t="str">
        <f>IF(ISNUMBER(SEARCH("C",[1]Agreements_raw!$M13)), "Yes", "No")</f>
        <v>No</v>
      </c>
      <c r="K15" s="2" t="str">
        <f>IF(ISNUMBER(SEARCH("D",[1]Agreements_raw!$M13)), "Yes", "No")</f>
        <v>No</v>
      </c>
      <c r="L15" s="2" t="str">
        <f>IF(ISNUMBER(SEARCH("F",[1]Agreements_raw!$M13)), "Yes", "No")</f>
        <v>No</v>
      </c>
      <c r="M15" s="2" t="str">
        <f>IF(ISNUMBER(SEARCH("E",[1]Agreements_raw!$M13)), "Yes", "No")</f>
        <v>No</v>
      </c>
      <c r="N15" s="2" t="str">
        <f>IF(ISNUMBER(SEARCH("A",[1]Agreements_raw!$M13)), "Yes", "No")</f>
        <v>Yes</v>
      </c>
      <c r="O15" s="2" t="str">
        <f>IF(ISNUMBER(SEARCH("I",[1]Agreements_raw!$M13)), "Yes", "No")</f>
        <v>No</v>
      </c>
      <c r="P15" s="2" t="str">
        <f>IF(ISNUMBER(SEARCH("J",[1]Agreements_raw!$M13)), "Yes", "No")</f>
        <v>No</v>
      </c>
      <c r="Q15" s="2" t="str">
        <f>IF(ISNUMBER(SEARCH("K",[1]Agreements_raw!$M13)), "Yes", "No")</f>
        <v>No</v>
      </c>
      <c r="R15" s="2" t="str">
        <f>IF(ISNUMBER(SEARCH("G",[1]Agreements_raw!$M13)), "Non-binding","Agreement")</f>
        <v>Agreement</v>
      </c>
      <c r="S15" s="2" t="str">
        <f>[1]Agreements_raw!P13</f>
        <v xml:space="preserve">U.S.-Argentina Megaports Agreement to Prevent Nuclear Smuggling. The agreement to begin a cooperative effort to detect, deter, and interdict illicit smuggling of nuclear and other radioactive material. </v>
      </c>
      <c r="T15" s="5" t="s">
        <v>29</v>
      </c>
    </row>
    <row r="16" spans="1:20" ht="69" customHeight="1" x14ac:dyDescent="0.2">
      <c r="A16" s="2">
        <f>[1]Agreements_raw!A14</f>
        <v>12</v>
      </c>
      <c r="B16" s="2" t="str">
        <f>[1]Agreements_raw!C14</f>
        <v>India</v>
      </c>
      <c r="C16" s="2" t="str">
        <f>IF([1]Agreements_raw!D14="Donor","Supplier",[1]Agreements_raw!D14)</f>
        <v>Supplier</v>
      </c>
      <c r="D16" s="2" t="str">
        <f>IF(ISBLANK([1]Agreements_raw!G14),"",[1]Agreements_raw!G14)</f>
        <v/>
      </c>
      <c r="E16" s="2" t="str">
        <f>[1]Agreements_raw!H14</f>
        <v>Argentina</v>
      </c>
      <c r="F16" s="2" t="str">
        <f>IF([1]Agreements_raw!I14="Recipient","Client",[1]Agreements_raw!I14)</f>
        <v>Client</v>
      </c>
      <c r="G16" s="2" t="str">
        <f>IF(ISBLANK([1]Agreements_raw!L14),"",[1]Agreements_raw!L14)</f>
        <v/>
      </c>
      <c r="H16" s="2">
        <f>[1]Agreements_raw!R14</f>
        <v>2010</v>
      </c>
      <c r="I16" s="2" t="str">
        <f>IF(ISNUMBER(SEARCH("B",[1]Agreements_raw!$M14)), "Yes", "No")</f>
        <v>No</v>
      </c>
      <c r="J16" s="2" t="str">
        <f>IF(ISNUMBER(SEARCH("C",[1]Agreements_raw!$M14)), "Yes", "No")</f>
        <v>No</v>
      </c>
      <c r="K16" s="2" t="str">
        <f>IF(ISNUMBER(SEARCH("D",[1]Agreements_raw!$M14)), "Yes", "No")</f>
        <v>No</v>
      </c>
      <c r="L16" s="2" t="str">
        <f>IF(ISNUMBER(SEARCH("F",[1]Agreements_raw!$M14)), "Yes", "No")</f>
        <v>No</v>
      </c>
      <c r="M16" s="2" t="str">
        <f>IF(ISNUMBER(SEARCH("E",[1]Agreements_raw!$M14)), "Yes", "No")</f>
        <v>Yes</v>
      </c>
      <c r="N16" s="2" t="str">
        <f>IF(ISNUMBER(SEARCH("A",[1]Agreements_raw!$M14)), "Yes", "No")</f>
        <v>No</v>
      </c>
      <c r="O16" s="2" t="str">
        <f>IF(ISNUMBER(SEARCH("I",[1]Agreements_raw!$M14)), "Yes", "No")</f>
        <v>No</v>
      </c>
      <c r="P16" s="2" t="str">
        <f>IF(ISNUMBER(SEARCH("J",[1]Agreements_raw!$M14)), "Yes", "No")</f>
        <v>No</v>
      </c>
      <c r="Q16" s="2" t="str">
        <f>IF(ISNUMBER(SEARCH("K",[1]Agreements_raw!$M14)), "Yes", "No")</f>
        <v>No</v>
      </c>
      <c r="R16" s="2" t="str">
        <f>IF(ISNUMBER(SEARCH("G",[1]Agreements_raw!$M14)), "Non-binding","Agreement")</f>
        <v>Agreement</v>
      </c>
      <c r="S16" s="2" t="str">
        <f>[1]Agreements_raw!P14</f>
        <v>“We have lot of commonality and therefore possibilities of exchange of information on operation and maintenance of reactors.” In addition there could be scope for service assistance to Argentina with the Indian expertise on en-masse coolant replacement of nuclear power reactors, Mr. Banerjee said adding, “We are also looking forward for cooperation in Research and Development (R&amp;D) in various peaceful uses of nuclear energy.”</v>
      </c>
      <c r="T16" s="5" t="s">
        <v>30</v>
      </c>
    </row>
    <row r="17" spans="1:20" ht="69" customHeight="1" x14ac:dyDescent="0.2">
      <c r="A17" s="2">
        <f>[1]Agreements_raw!A15</f>
        <v>13.1</v>
      </c>
      <c r="B17" s="2" t="str">
        <f>[1]Agreements_raw!C15</f>
        <v>Russia</v>
      </c>
      <c r="C17" s="2" t="str">
        <f>IF([1]Agreements_raw!D15="Donor","Supplier",[1]Agreements_raw!D15)</f>
        <v>Supplier</v>
      </c>
      <c r="D17" s="2" t="str">
        <f>IF(ISBLANK([1]Agreements_raw!G15),"",[1]Agreements_raw!G15)</f>
        <v/>
      </c>
      <c r="E17" s="2" t="str">
        <f>[1]Agreements_raw!H15</f>
        <v>Armenia</v>
      </c>
      <c r="F17" s="2" t="str">
        <f>IF([1]Agreements_raw!I15="Recipient","Client",[1]Agreements_raw!I15)</f>
        <v>Client</v>
      </c>
      <c r="G17" s="2" t="str">
        <f>IF(ISBLANK([1]Agreements_raw!L15),"",[1]Agreements_raw!L15)</f>
        <v/>
      </c>
      <c r="H17" s="2">
        <f>[1]Agreements_raw!R15</f>
        <v>2007</v>
      </c>
      <c r="I17" s="2" t="str">
        <f>IF(ISNUMBER(SEARCH("B",[1]Agreements_raw!$M15)), "Yes", "No")</f>
        <v>No</v>
      </c>
      <c r="J17" s="2" t="str">
        <f>IF(ISNUMBER(SEARCH("C",[1]Agreements_raw!$M15)), "Yes", "No")</f>
        <v>No</v>
      </c>
      <c r="K17" s="2" t="str">
        <f>IF(ISNUMBER(SEARCH("D",[1]Agreements_raw!$M15)), "Yes", "No")</f>
        <v>No</v>
      </c>
      <c r="L17" s="2" t="str">
        <f>IF(ISNUMBER(SEARCH("F",[1]Agreements_raw!$M15)), "Yes", "No")</f>
        <v>No</v>
      </c>
      <c r="M17" s="2" t="str">
        <f>IF(ISNUMBER(SEARCH("E",[1]Agreements_raw!$M15)), "Yes", "No")</f>
        <v>No</v>
      </c>
      <c r="N17" s="2" t="str">
        <f>IF(ISNUMBER(SEARCH("A",[1]Agreements_raw!$M15)), "Yes", "No")</f>
        <v>No</v>
      </c>
      <c r="O17" s="2" t="str">
        <f>IF(ISNUMBER(SEARCH("I",[1]Agreements_raw!$M15)), "Yes", "No")</f>
        <v>Yes</v>
      </c>
      <c r="P17" s="2" t="str">
        <f>IF(ISNUMBER(SEARCH("J",[1]Agreements_raw!$M15)), "Yes", "No")</f>
        <v>No</v>
      </c>
      <c r="Q17" s="2" t="str">
        <f>IF(ISNUMBER(SEARCH("K",[1]Agreements_raw!$M15)), "Yes", "No")</f>
        <v>No</v>
      </c>
      <c r="R17" s="2" t="str">
        <f>IF(ISNUMBER(SEARCH("G",[1]Agreements_raw!$M15)), "Non-binding","Agreement")</f>
        <v>Non-binding</v>
      </c>
      <c r="S17" s="2" t="str">
        <f>[1]Agreements_raw!P15</f>
        <v>Energy minister announced a feasibility study for a new unit at Metsamor, the investigation being carried out with assistance from Russia, the USA and the International Atomic Energy Agency. The new plant was then expected to go on line about 2016.</v>
      </c>
      <c r="T17" s="5" t="s">
        <v>31</v>
      </c>
    </row>
    <row r="18" spans="1:20" ht="69" customHeight="1" x14ac:dyDescent="0.2">
      <c r="A18" s="2">
        <f>[1]Agreements_raw!A16</f>
        <v>13.2</v>
      </c>
      <c r="B18" s="2" t="str">
        <f>[1]Agreements_raw!C16</f>
        <v>U.S.</v>
      </c>
      <c r="C18" s="2" t="str">
        <f>IF([1]Agreements_raw!D16="Donor","Supplier",[1]Agreements_raw!D16)</f>
        <v>Supplier</v>
      </c>
      <c r="D18" s="2" t="str">
        <f>IF(ISBLANK([1]Agreements_raw!G16),"",[1]Agreements_raw!G16)</f>
        <v/>
      </c>
      <c r="E18" s="2" t="str">
        <f>[1]Agreements_raw!H16</f>
        <v>Armenia</v>
      </c>
      <c r="F18" s="2" t="str">
        <f>IF([1]Agreements_raw!I16="Recipient","Client",[1]Agreements_raw!I16)</f>
        <v>Client</v>
      </c>
      <c r="G18" s="2" t="str">
        <f>IF(ISBLANK([1]Agreements_raw!L16),"",[1]Agreements_raw!L16)</f>
        <v/>
      </c>
      <c r="H18" s="2">
        <f>[1]Agreements_raw!R16</f>
        <v>2007</v>
      </c>
      <c r="I18" s="2" t="str">
        <f>IF(ISNUMBER(SEARCH("B",[1]Agreements_raw!$M16)), "Yes", "No")</f>
        <v>No</v>
      </c>
      <c r="J18" s="2" t="str">
        <f>IF(ISNUMBER(SEARCH("C",[1]Agreements_raw!$M16)), "Yes", "No")</f>
        <v>No</v>
      </c>
      <c r="K18" s="2" t="str">
        <f>IF(ISNUMBER(SEARCH("D",[1]Agreements_raw!$M16)), "Yes", "No")</f>
        <v>No</v>
      </c>
      <c r="L18" s="2" t="str">
        <f>IF(ISNUMBER(SEARCH("F",[1]Agreements_raw!$M16)), "Yes", "No")</f>
        <v>No</v>
      </c>
      <c r="M18" s="2" t="str">
        <f>IF(ISNUMBER(SEARCH("E",[1]Agreements_raw!$M16)), "Yes", "No")</f>
        <v>No</v>
      </c>
      <c r="N18" s="2" t="str">
        <f>IF(ISNUMBER(SEARCH("A",[1]Agreements_raw!$M16)), "Yes", "No")</f>
        <v>No</v>
      </c>
      <c r="O18" s="2" t="str">
        <f>IF(ISNUMBER(SEARCH("I",[1]Agreements_raw!$M16)), "Yes", "No")</f>
        <v>Yes</v>
      </c>
      <c r="P18" s="2" t="str">
        <f>IF(ISNUMBER(SEARCH("J",[1]Agreements_raw!$M16)), "Yes", "No")</f>
        <v>No</v>
      </c>
      <c r="Q18" s="2" t="str">
        <f>IF(ISNUMBER(SEARCH("K",[1]Agreements_raw!$M16)), "Yes", "No")</f>
        <v>No</v>
      </c>
      <c r="R18" s="2" t="str">
        <f>IF(ISNUMBER(SEARCH("G",[1]Agreements_raw!$M16)), "Non-binding","Agreement")</f>
        <v>Non-binding</v>
      </c>
      <c r="S18" s="2" t="str">
        <f>[1]Agreements_raw!P16</f>
        <v>Energy minister announced a feasibility study for a new unit at Metsamor, the investigation being carried out with assistance from Russia, the USA and the International Atomic Energy Agency. The new plant was then expected to go on line about 2016.</v>
      </c>
      <c r="T18" s="5" t="s">
        <v>31</v>
      </c>
    </row>
    <row r="19" spans="1:20" ht="69" customHeight="1" x14ac:dyDescent="0.2">
      <c r="A19" s="2">
        <f>[1]Agreements_raw!A17</f>
        <v>13.3</v>
      </c>
      <c r="B19" s="2" t="str">
        <f>[1]Agreements_raw!C17</f>
        <v>Russia</v>
      </c>
      <c r="C19" s="2" t="str">
        <f>IF([1]Agreements_raw!D17="Donor","Supplier",[1]Agreements_raw!D17)</f>
        <v>Partner</v>
      </c>
      <c r="D19" s="2" t="str">
        <f>IF(ISBLANK([1]Agreements_raw!G17),"",[1]Agreements_raw!G17)</f>
        <v/>
      </c>
      <c r="E19" s="2" t="str">
        <f>[1]Agreements_raw!H17</f>
        <v>U.S.</v>
      </c>
      <c r="F19" s="2" t="str">
        <f>IF([1]Agreements_raw!I17="Recipient","Client",[1]Agreements_raw!I17)</f>
        <v>Partner</v>
      </c>
      <c r="G19" s="2" t="str">
        <f>IF(ISBLANK([1]Agreements_raw!L17),"",[1]Agreements_raw!L17)</f>
        <v/>
      </c>
      <c r="H19" s="2">
        <f>[1]Agreements_raw!R17</f>
        <v>2007</v>
      </c>
      <c r="I19" s="2" t="str">
        <f>IF(ISNUMBER(SEARCH("B",[1]Agreements_raw!$M17)), "Yes", "No")</f>
        <v>No</v>
      </c>
      <c r="J19" s="2" t="str">
        <f>IF(ISNUMBER(SEARCH("C",[1]Agreements_raw!$M17)), "Yes", "No")</f>
        <v>No</v>
      </c>
      <c r="K19" s="2" t="str">
        <f>IF(ISNUMBER(SEARCH("D",[1]Agreements_raw!$M17)), "Yes", "No")</f>
        <v>No</v>
      </c>
      <c r="L19" s="2" t="str">
        <f>IF(ISNUMBER(SEARCH("F",[1]Agreements_raw!$M17)), "Yes", "No")</f>
        <v>No</v>
      </c>
      <c r="M19" s="2" t="str">
        <f>IF(ISNUMBER(SEARCH("E",[1]Agreements_raw!$M17)), "Yes", "No")</f>
        <v>No</v>
      </c>
      <c r="N19" s="2" t="str">
        <f>IF(ISNUMBER(SEARCH("A",[1]Agreements_raw!$M17)), "Yes", "No")</f>
        <v>No</v>
      </c>
      <c r="O19" s="2" t="str">
        <f>IF(ISNUMBER(SEARCH("I",[1]Agreements_raw!$M17)), "Yes", "No")</f>
        <v>Yes</v>
      </c>
      <c r="P19" s="2" t="str">
        <f>IF(ISNUMBER(SEARCH("J",[1]Agreements_raw!$M17)), "Yes", "No")</f>
        <v>No</v>
      </c>
      <c r="Q19" s="2" t="str">
        <f>IF(ISNUMBER(SEARCH("K",[1]Agreements_raw!$M17)), "Yes", "No")</f>
        <v>No</v>
      </c>
      <c r="R19" s="2" t="str">
        <f>IF(ISNUMBER(SEARCH("G",[1]Agreements_raw!$M17)), "Non-binding","Agreement")</f>
        <v>Non-binding</v>
      </c>
      <c r="S19" s="2" t="str">
        <f>[1]Agreements_raw!P17</f>
        <v>Energy minister announced a feasibility study for a new unit at Metsamor, the investigation being carried out with assistance from Russia, the USA and the International Atomic Energy Agency. The new plant was then expected to go on line about 2016.</v>
      </c>
      <c r="T19" s="5" t="s">
        <v>31</v>
      </c>
    </row>
    <row r="20" spans="1:20" ht="69" customHeight="1" x14ac:dyDescent="0.2">
      <c r="A20" s="2">
        <f>[1]Agreements_raw!A18</f>
        <v>14</v>
      </c>
      <c r="B20" s="2" t="str">
        <f>[1]Agreements_raw!C18</f>
        <v>Armenia</v>
      </c>
      <c r="C20" s="2" t="str">
        <f>IF([1]Agreements_raw!D18="Donor","Supplier",[1]Agreements_raw!D18)</f>
        <v>Supplier</v>
      </c>
      <c r="D20" s="2" t="str">
        <f>IF(ISBLANK([1]Agreements_raw!G18),"",[1]Agreements_raw!G18)</f>
        <v/>
      </c>
      <c r="E20" s="2" t="str">
        <f>[1]Agreements_raw!H18</f>
        <v>Russia</v>
      </c>
      <c r="F20" s="2" t="str">
        <f>IF([1]Agreements_raw!I18="Recipient","Client",[1]Agreements_raw!I18)</f>
        <v>Client</v>
      </c>
      <c r="G20" s="2" t="str">
        <f>IF(ISBLANK([1]Agreements_raw!L18),"",[1]Agreements_raw!L18)</f>
        <v>Rosatom</v>
      </c>
      <c r="H20" s="2">
        <f>[1]Agreements_raw!R18</f>
        <v>2008</v>
      </c>
      <c r="I20" s="2" t="str">
        <f>IF(ISNUMBER(SEARCH("B",[1]Agreements_raw!$M18)), "Yes", "No")</f>
        <v>No</v>
      </c>
      <c r="J20" s="2" t="str">
        <f>IF(ISNUMBER(SEARCH("C",[1]Agreements_raw!$M18)), "Yes", "No")</f>
        <v>No</v>
      </c>
      <c r="K20" s="2" t="str">
        <f>IF(ISNUMBER(SEARCH("D",[1]Agreements_raw!$M18)), "Yes", "No")</f>
        <v>No</v>
      </c>
      <c r="L20" s="2" t="str">
        <f>IF(ISNUMBER(SEARCH("F",[1]Agreements_raw!$M18)), "Yes", "No")</f>
        <v>No</v>
      </c>
      <c r="M20" s="2" t="str">
        <f>IF(ISNUMBER(SEARCH("E",[1]Agreements_raw!$M18)), "Yes", "No")</f>
        <v>No</v>
      </c>
      <c r="N20" s="2" t="str">
        <f>IF(ISNUMBER(SEARCH("A",[1]Agreements_raw!$M18)), "Yes", "No")</f>
        <v>No</v>
      </c>
      <c r="O20" s="2" t="str">
        <f>IF(ISNUMBER(SEARCH("I",[1]Agreements_raw!$M18)), "Yes", "No")</f>
        <v>No</v>
      </c>
      <c r="P20" s="2" t="str">
        <f>IF(ISNUMBER(SEARCH("J",[1]Agreements_raw!$M18)), "Yes", "No")</f>
        <v>No</v>
      </c>
      <c r="Q20" s="2" t="str">
        <f>IF(ISNUMBER(SEARCH("K",[1]Agreements_raw!$M18)), "Yes", "No")</f>
        <v>Yes</v>
      </c>
      <c r="R20" s="2" t="str">
        <f>IF(ISNUMBER(SEARCH("G",[1]Agreements_raw!$M18)), "Non-binding","Agreement")</f>
        <v>Agreement</v>
      </c>
      <c r="S20" s="2" t="str">
        <f>[1]Agreements_raw!P18</f>
        <v>Setting up a joint venture to prospect for and mine uranium and other minerals in Armenia; to join the international uranium enrichment centre to be set up in Siberia.</v>
      </c>
      <c r="T20" s="5" t="s">
        <v>25</v>
      </c>
    </row>
    <row r="21" spans="1:20" ht="69" customHeight="1" x14ac:dyDescent="0.2">
      <c r="A21" s="2">
        <f>[1]Agreements_raw!A19</f>
        <v>15</v>
      </c>
      <c r="B21" s="2" t="str">
        <f>[1]Agreements_raw!C19</f>
        <v>Australia</v>
      </c>
      <c r="C21" s="2" t="str">
        <f>IF([1]Agreements_raw!D19="Donor","Supplier",[1]Agreements_raw!D19)</f>
        <v>Supplier</v>
      </c>
      <c r="D21" s="2" t="str">
        <f>IF(ISBLANK([1]Agreements_raw!G19),"",[1]Agreements_raw!G19)</f>
        <v>Worley Parsons</v>
      </c>
      <c r="E21" s="2" t="str">
        <f>[1]Agreements_raw!H19</f>
        <v>Armenia</v>
      </c>
      <c r="F21" s="2" t="str">
        <f>IF([1]Agreements_raw!I19="Recipient","Client",[1]Agreements_raw!I19)</f>
        <v>Client</v>
      </c>
      <c r="G21" s="2" t="str">
        <f>IF(ISBLANK([1]Agreements_raw!L19),"",[1]Agreements_raw!L19)</f>
        <v/>
      </c>
      <c r="H21" s="2">
        <f>[1]Agreements_raw!R19</f>
        <v>2009</v>
      </c>
      <c r="I21" s="2" t="str">
        <f>IF(ISNUMBER(SEARCH("B",[1]Agreements_raw!$M19)), "Yes", "No")</f>
        <v>No</v>
      </c>
      <c r="J21" s="2" t="str">
        <f>IF(ISNUMBER(SEARCH("C",[1]Agreements_raw!$M19)), "Yes", "No")</f>
        <v>No</v>
      </c>
      <c r="K21" s="2" t="str">
        <f>IF(ISNUMBER(SEARCH("D",[1]Agreements_raw!$M19)), "Yes", "No")</f>
        <v>No</v>
      </c>
      <c r="L21" s="2" t="str">
        <f>IF(ISNUMBER(SEARCH("F",[1]Agreements_raw!$M19)), "Yes", "No")</f>
        <v>No</v>
      </c>
      <c r="M21" s="2" t="str">
        <f>IF(ISNUMBER(SEARCH("E",[1]Agreements_raw!$M19)), "Yes", "No")</f>
        <v>No</v>
      </c>
      <c r="N21" s="2" t="str">
        <f>IF(ISNUMBER(SEARCH("A",[1]Agreements_raw!$M19)), "Yes", "No")</f>
        <v>No</v>
      </c>
      <c r="O21" s="2" t="str">
        <f>IF(ISNUMBER(SEARCH("I",[1]Agreements_raw!$M19)), "Yes", "No")</f>
        <v>Yes</v>
      </c>
      <c r="P21" s="2" t="str">
        <f>IF(ISNUMBER(SEARCH("J",[1]Agreements_raw!$M19)), "Yes", "No")</f>
        <v>No</v>
      </c>
      <c r="Q21" s="2" t="str">
        <f>IF(ISNUMBER(SEARCH("K",[1]Agreements_raw!$M19)), "Yes", "No")</f>
        <v>No</v>
      </c>
      <c r="R21" s="2" t="str">
        <f>IF(ISNUMBER(SEARCH("G",[1]Agreements_raw!$M19)), "Non-binding","Agreement")</f>
        <v>Agreement</v>
      </c>
      <c r="S21" s="2" t="str">
        <f>[1]Agreements_raw!P19</f>
        <v xml:space="preserve">WorleyParsons is also pleased to announce that it has signed a contract with the Ministry of Energy and Natural Resources of the Republic of Armenia to provide consulting services for a new nuclear power plant project in Armenia. The scope of the contract will be implemented in four phases, with the first two phases scheduled to begin in 2009. The major scope to be implemented during these first two phases includes development of a bankable feasibility study for the project
and then managing and assessing the tender process for strategic investors for the project. The duration of these two phases is expected to be one year. This contract will be managed by WorleyParsons’ office in Sofia, Bulgaria. Phases III and IV of the project, the scope of which is to organise and manage a tender and recommend EPC contractors for selection, and then to provide consulting services to the Ministry during the design, construction, and start-up of the project, will be authorised after selection of and commitment by the strategic investors. </v>
      </c>
      <c r="T21" s="6" t="s">
        <v>32</v>
      </c>
    </row>
    <row r="22" spans="1:20" ht="69" customHeight="1" x14ac:dyDescent="0.2">
      <c r="A22" s="2">
        <f>[1]Agreements_raw!A20</f>
        <v>16</v>
      </c>
      <c r="B22" s="2" t="str">
        <f>[1]Agreements_raw!C20</f>
        <v>Russia</v>
      </c>
      <c r="C22" s="2" t="str">
        <f>IF([1]Agreements_raw!D20="Donor","Supplier",[1]Agreements_raw!D20)</f>
        <v>Supplier</v>
      </c>
      <c r="D22" s="2" t="str">
        <f>IF(ISBLANK([1]Agreements_raw!G20),"",[1]Agreements_raw!G20)</f>
        <v>Atomstroyexport</v>
      </c>
      <c r="E22" s="2" t="str">
        <f>[1]Agreements_raw!H20</f>
        <v>Armenia</v>
      </c>
      <c r="F22" s="2" t="str">
        <f>IF([1]Agreements_raw!I20="Recipient","Client",[1]Agreements_raw!I20)</f>
        <v>Client</v>
      </c>
      <c r="G22" s="2" t="str">
        <f>IF(ISBLANK([1]Agreements_raw!L20),"",[1]Agreements_raw!L20)</f>
        <v>Metzamorenergoatom</v>
      </c>
      <c r="H22" s="2">
        <f>[1]Agreements_raw!R20</f>
        <v>2009</v>
      </c>
      <c r="I22" s="2" t="str">
        <f>IF(ISNUMBER(SEARCH("B",[1]Agreements_raw!$M20)), "Yes", "No")</f>
        <v>Yes</v>
      </c>
      <c r="J22" s="2" t="str">
        <f>IF(ISNUMBER(SEARCH("C",[1]Agreements_raw!$M20)), "Yes", "No")</f>
        <v>Yes</v>
      </c>
      <c r="K22" s="2" t="str">
        <f>IF(ISNUMBER(SEARCH("D",[1]Agreements_raw!$M20)), "Yes", "No")</f>
        <v>No</v>
      </c>
      <c r="L22" s="2" t="str">
        <f>IF(ISNUMBER(SEARCH("F",[1]Agreements_raw!$M20)), "Yes", "No")</f>
        <v>No</v>
      </c>
      <c r="M22" s="2" t="str">
        <f>IF(ISNUMBER(SEARCH("E",[1]Agreements_raw!$M20)), "Yes", "No")</f>
        <v>No</v>
      </c>
      <c r="N22" s="2" t="str">
        <f>IF(ISNUMBER(SEARCH("A",[1]Agreements_raw!$M20)), "Yes", "No")</f>
        <v>No</v>
      </c>
      <c r="O22" s="2" t="str">
        <f>IF(ISNUMBER(SEARCH("I",[1]Agreements_raw!$M20)), "Yes", "No")</f>
        <v>No</v>
      </c>
      <c r="P22" s="2" t="str">
        <f>IF(ISNUMBER(SEARCH("J",[1]Agreements_raw!$M20)), "Yes", "No")</f>
        <v>No</v>
      </c>
      <c r="Q22" s="2" t="str">
        <f>IF(ISNUMBER(SEARCH("K",[1]Agreements_raw!$M20)), "Yes", "No")</f>
        <v>No</v>
      </c>
      <c r="R22" s="2" t="str">
        <f>IF(ISNUMBER(SEARCH("G",[1]Agreements_raw!$M20)), "Non-binding","Agreement")</f>
        <v>Agreement</v>
      </c>
      <c r="S22" s="2" t="str">
        <f>[1]Agreements_raw!P20</f>
        <v>50-50 Russian-Armenian joint stock company set up by the Ministry of Energy and Natural Resources with Atomstroyexport to build a reactor</v>
      </c>
      <c r="T22" s="5" t="s">
        <v>31</v>
      </c>
    </row>
    <row r="23" spans="1:20" ht="69" customHeight="1" x14ac:dyDescent="0.2">
      <c r="A23" s="2">
        <f>[1]Agreements_raw!A21</f>
        <v>17</v>
      </c>
      <c r="B23" s="2" t="str">
        <f>[1]Agreements_raw!C21</f>
        <v>Russia</v>
      </c>
      <c r="C23" s="2" t="str">
        <f>IF([1]Agreements_raw!D21="Donor","Supplier",[1]Agreements_raw!D21)</f>
        <v>Supplier</v>
      </c>
      <c r="D23" s="2" t="str">
        <f>IF(ISBLANK([1]Agreements_raw!G21),"",[1]Agreements_raw!G21)</f>
        <v>Rosatom</v>
      </c>
      <c r="E23" s="2" t="str">
        <f>[1]Agreements_raw!H21</f>
        <v>Armenia</v>
      </c>
      <c r="F23" s="2" t="str">
        <f>IF([1]Agreements_raw!I21="Recipient","Client",[1]Agreements_raw!I21)</f>
        <v>Client</v>
      </c>
      <c r="G23" s="2" t="str">
        <f>IF(ISBLANK([1]Agreements_raw!L21),"",[1]Agreements_raw!L21)</f>
        <v/>
      </c>
      <c r="H23" s="2">
        <f>[1]Agreements_raw!R21</f>
        <v>2010</v>
      </c>
      <c r="I23" s="2" t="str">
        <f>IF(ISNUMBER(SEARCH("B",[1]Agreements_raw!$M21)), "Yes", "No")</f>
        <v>No</v>
      </c>
      <c r="J23" s="2" t="str">
        <f>IF(ISNUMBER(SEARCH("C",[1]Agreements_raw!$M21)), "Yes", "No")</f>
        <v>Yes</v>
      </c>
      <c r="K23" s="2" t="str">
        <f>IF(ISNUMBER(SEARCH("D",[1]Agreements_raw!$M21)), "Yes", "No")</f>
        <v>No</v>
      </c>
      <c r="L23" s="2" t="str">
        <f>IF(ISNUMBER(SEARCH("F",[1]Agreements_raw!$M21)), "Yes", "No")</f>
        <v>No</v>
      </c>
      <c r="M23" s="2" t="str">
        <f>IF(ISNUMBER(SEARCH("E",[1]Agreements_raw!$M21)), "Yes", "No")</f>
        <v>No</v>
      </c>
      <c r="N23" s="2" t="str">
        <f>IF(ISNUMBER(SEARCH("A",[1]Agreements_raw!$M21)), "Yes", "No")</f>
        <v>No</v>
      </c>
      <c r="O23" s="2" t="str">
        <f>IF(ISNUMBER(SEARCH("I",[1]Agreements_raw!$M21)), "Yes", "No")</f>
        <v>No</v>
      </c>
      <c r="P23" s="2" t="str">
        <f>IF(ISNUMBER(SEARCH("J",[1]Agreements_raw!$M21)), "Yes", "No")</f>
        <v>No</v>
      </c>
      <c r="Q23" s="2" t="str">
        <f>IF(ISNUMBER(SEARCH("K",[1]Agreements_raw!$M21)), "Yes", "No")</f>
        <v>No</v>
      </c>
      <c r="R23" s="2" t="str">
        <f>IF(ISNUMBER(SEARCH("G",[1]Agreements_raw!$M21)), "Non-binding","Agreement")</f>
        <v>Agreement</v>
      </c>
      <c r="S23" s="2" t="str">
        <f>[1]Agreements_raw!P21</f>
        <v>Provide the V-392 reactor</v>
      </c>
      <c r="T23" s="5" t="s">
        <v>31</v>
      </c>
    </row>
    <row r="24" spans="1:20" ht="69" customHeight="1" x14ac:dyDescent="0.2">
      <c r="A24" s="2">
        <f>[1]Agreements_raw!A22</f>
        <v>18</v>
      </c>
      <c r="B24" s="2" t="str">
        <f>[1]Agreements_raw!C22</f>
        <v>Russia</v>
      </c>
      <c r="C24" s="2" t="str">
        <f>IF([1]Agreements_raw!D22="Donor","Supplier",[1]Agreements_raw!D22)</f>
        <v>Supplier</v>
      </c>
      <c r="D24" s="2" t="str">
        <f>IF(ISBLANK([1]Agreements_raw!G22),"",[1]Agreements_raw!G22)</f>
        <v/>
      </c>
      <c r="E24" s="2" t="str">
        <f>[1]Agreements_raw!H22</f>
        <v>Armenia</v>
      </c>
      <c r="F24" s="2" t="str">
        <f>IF([1]Agreements_raw!I22="Recipient","Client",[1]Agreements_raw!I22)</f>
        <v>Client</v>
      </c>
      <c r="G24" s="2" t="str">
        <f>IF(ISBLANK([1]Agreements_raw!L22),"",[1]Agreements_raw!L22)</f>
        <v/>
      </c>
      <c r="H24" s="2">
        <f>[1]Agreements_raw!R22</f>
        <v>2010</v>
      </c>
      <c r="I24" s="2" t="str">
        <f>IF(ISNUMBER(SEARCH("B",[1]Agreements_raw!$M22)), "Yes", "No")</f>
        <v>No</v>
      </c>
      <c r="J24" s="2" t="str">
        <f>IF(ISNUMBER(SEARCH("C",[1]Agreements_raw!$M22)), "Yes", "No")</f>
        <v>Yes</v>
      </c>
      <c r="K24" s="2" t="str">
        <f>IF(ISNUMBER(SEARCH("D",[1]Agreements_raw!$M22)), "Yes", "No")</f>
        <v>Yes</v>
      </c>
      <c r="L24" s="2" t="str">
        <f>IF(ISNUMBER(SEARCH("F",[1]Agreements_raw!$M22)), "Yes", "No")</f>
        <v>Yes</v>
      </c>
      <c r="M24" s="2" t="str">
        <f>IF(ISNUMBER(SEARCH("E",[1]Agreements_raw!$M22)), "Yes", "No")</f>
        <v>No</v>
      </c>
      <c r="N24" s="2" t="str">
        <f>IF(ISNUMBER(SEARCH("A",[1]Agreements_raw!$M22)), "Yes", "No")</f>
        <v>No</v>
      </c>
      <c r="O24" s="2" t="str">
        <f>IF(ISNUMBER(SEARCH("I",[1]Agreements_raw!$M22)), "Yes", "No")</f>
        <v>No</v>
      </c>
      <c r="P24" s="2" t="str">
        <f>IF(ISNUMBER(SEARCH("J",[1]Agreements_raw!$M22)), "Yes", "No")</f>
        <v>No</v>
      </c>
      <c r="Q24" s="2" t="str">
        <f>IF(ISNUMBER(SEARCH("K",[1]Agreements_raw!$M22)), "Yes", "No")</f>
        <v>No</v>
      </c>
      <c r="R24" s="2" t="str">
        <f>IF(ISNUMBER(SEARCH("G",[1]Agreements_raw!$M22)), "Non-binding","Agreement")</f>
        <v>Agreement</v>
      </c>
      <c r="S24" s="2" t="str">
        <f>[1]Agreements_raw!P22</f>
        <v>Provide that the Russian party will build at least one VVER-1000 reactor, supply nuclear fuel for it and decommission it.</v>
      </c>
      <c r="T24" s="5" t="s">
        <v>31</v>
      </c>
    </row>
    <row r="25" spans="1:20" ht="69" customHeight="1" x14ac:dyDescent="0.2">
      <c r="A25" s="2">
        <f>[1]Agreements_raw!A23</f>
        <v>19.100000000000001</v>
      </c>
      <c r="B25" s="2" t="str">
        <f>[1]Agreements_raw!C23</f>
        <v>UK</v>
      </c>
      <c r="C25" s="2" t="str">
        <f>IF([1]Agreements_raw!D23="Donor","Supplier",[1]Agreements_raw!D23)</f>
        <v>Supplier</v>
      </c>
      <c r="D25" s="2" t="str">
        <f>IF(ISBLANK([1]Agreements_raw!G23),"",[1]Agreements_raw!G23)</f>
        <v>Babcock International</v>
      </c>
      <c r="E25" s="2" t="str">
        <f>[1]Agreements_raw!H23</f>
        <v>Armenia</v>
      </c>
      <c r="F25" s="2" t="str">
        <f>IF([1]Agreements_raw!I23="Recipient","Client",[1]Agreements_raw!I23)</f>
        <v>Client</v>
      </c>
      <c r="G25" s="2" t="str">
        <f>IF(ISBLANK([1]Agreements_raw!L23),"",[1]Agreements_raw!L23)</f>
        <v/>
      </c>
      <c r="H25" s="2">
        <f>[1]Agreements_raw!R23</f>
        <v>2010</v>
      </c>
      <c r="I25" s="2" t="str">
        <f>IF(ISNUMBER(SEARCH("B",[1]Agreements_raw!$M23)), "Yes", "No")</f>
        <v>No</v>
      </c>
      <c r="J25" s="2" t="str">
        <f>IF(ISNUMBER(SEARCH("C",[1]Agreements_raw!$M23)), "Yes", "No")</f>
        <v>No</v>
      </c>
      <c r="K25" s="2" t="str">
        <f>IF(ISNUMBER(SEARCH("D",[1]Agreements_raw!$M23)), "Yes", "No")</f>
        <v>No</v>
      </c>
      <c r="L25" s="2" t="str">
        <f>IF(ISNUMBER(SEARCH("F",[1]Agreements_raw!$M23)), "Yes", "No")</f>
        <v>Yes</v>
      </c>
      <c r="M25" s="2" t="str">
        <f>IF(ISNUMBER(SEARCH("E",[1]Agreements_raw!$M23)), "Yes", "No")</f>
        <v>No</v>
      </c>
      <c r="N25" s="2" t="str">
        <f>IF(ISNUMBER(SEARCH("A",[1]Agreements_raw!$M23)), "Yes", "No")</f>
        <v>No</v>
      </c>
      <c r="O25" s="2" t="str">
        <f>IF(ISNUMBER(SEARCH("I",[1]Agreements_raw!$M23)), "Yes", "No")</f>
        <v>No</v>
      </c>
      <c r="P25" s="2" t="str">
        <f>IF(ISNUMBER(SEARCH("J",[1]Agreements_raw!$M23)), "Yes", "No")</f>
        <v>No</v>
      </c>
      <c r="Q25" s="2" t="str">
        <f>IF(ISNUMBER(SEARCH("K",[1]Agreements_raw!$M23)), "Yes", "No")</f>
        <v>No</v>
      </c>
      <c r="R25" s="2" t="str">
        <f>IF(ISNUMBER(SEARCH("G",[1]Agreements_raw!$M23)), "Non-binding","Agreement")</f>
        <v>Agreement</v>
      </c>
      <c r="S25" s="2" t="str">
        <f>[1]Agreements_raw!P23</f>
        <v>Decommissioning processes with TACIS project and with the colaboration of Babcock Company</v>
      </c>
      <c r="T25" s="5" t="s">
        <v>33</v>
      </c>
    </row>
    <row r="26" spans="1:20" ht="69" customHeight="1" x14ac:dyDescent="0.2">
      <c r="A26" s="2">
        <f>[1]Agreements_raw!A24</f>
        <v>19.2</v>
      </c>
      <c r="B26" s="2" t="str">
        <f>[1]Agreements_raw!C24</f>
        <v>UK</v>
      </c>
      <c r="C26" s="2" t="str">
        <f>IF([1]Agreements_raw!D24="Donor","Supplier",[1]Agreements_raw!D24)</f>
        <v>Partner</v>
      </c>
      <c r="D26" s="2" t="str">
        <f>IF(ISBLANK([1]Agreements_raw!G24),"",[1]Agreements_raw!G24)</f>
        <v>Babcock International</v>
      </c>
      <c r="E26" s="2" t="str">
        <f>[1]Agreements_raw!H24</f>
        <v>European Union</v>
      </c>
      <c r="F26" s="2" t="str">
        <f>IF([1]Agreements_raw!I24="Recipient","Client",[1]Agreements_raw!I24)</f>
        <v>Partner</v>
      </c>
      <c r="G26" s="2" t="str">
        <f>IF(ISBLANK([1]Agreements_raw!L24),"",[1]Agreements_raw!L24)</f>
        <v/>
      </c>
      <c r="H26" s="2">
        <f>[1]Agreements_raw!R24</f>
        <v>2010</v>
      </c>
      <c r="I26" s="2" t="str">
        <f>IF(ISNUMBER(SEARCH("B",[1]Agreements_raw!$M24)), "Yes", "No")</f>
        <v>No</v>
      </c>
      <c r="J26" s="2" t="str">
        <f>IF(ISNUMBER(SEARCH("C",[1]Agreements_raw!$M24)), "Yes", "No")</f>
        <v>No</v>
      </c>
      <c r="K26" s="2" t="str">
        <f>IF(ISNUMBER(SEARCH("D",[1]Agreements_raw!$M24)), "Yes", "No")</f>
        <v>No</v>
      </c>
      <c r="L26" s="2" t="str">
        <f>IF(ISNUMBER(SEARCH("F",[1]Agreements_raw!$M24)), "Yes", "No")</f>
        <v>Yes</v>
      </c>
      <c r="M26" s="2" t="str">
        <f>IF(ISNUMBER(SEARCH("E",[1]Agreements_raw!$M24)), "Yes", "No")</f>
        <v>No</v>
      </c>
      <c r="N26" s="2" t="str">
        <f>IF(ISNUMBER(SEARCH("A",[1]Agreements_raw!$M24)), "Yes", "No")</f>
        <v>No</v>
      </c>
      <c r="O26" s="2" t="str">
        <f>IF(ISNUMBER(SEARCH("I",[1]Agreements_raw!$M24)), "Yes", "No")</f>
        <v>No</v>
      </c>
      <c r="P26" s="2" t="str">
        <f>IF(ISNUMBER(SEARCH("J",[1]Agreements_raw!$M24)), "Yes", "No")</f>
        <v>No</v>
      </c>
      <c r="Q26" s="2" t="str">
        <f>IF(ISNUMBER(SEARCH("K",[1]Agreements_raw!$M24)), "Yes", "No")</f>
        <v>No</v>
      </c>
      <c r="R26" s="2" t="str">
        <f>IF(ISNUMBER(SEARCH("G",[1]Agreements_raw!$M24)), "Non-binding","Agreement")</f>
        <v>Agreement</v>
      </c>
      <c r="S26" s="2" t="str">
        <f>[1]Agreements_raw!P24</f>
        <v>Decommissioning processes with TACIS project and with the colaboration of Babcock Company</v>
      </c>
      <c r="T26" s="5" t="s">
        <v>33</v>
      </c>
    </row>
    <row r="27" spans="1:20" ht="69" customHeight="1" x14ac:dyDescent="0.2">
      <c r="A27" s="2">
        <f>[1]Agreements_raw!A25</f>
        <v>19.3</v>
      </c>
      <c r="B27" s="2" t="str">
        <f>[1]Agreements_raw!C25</f>
        <v>European Union</v>
      </c>
      <c r="C27" s="2" t="str">
        <f>IF([1]Agreements_raw!D25="Donor","Supplier",[1]Agreements_raw!D25)</f>
        <v>Supplier</v>
      </c>
      <c r="D27" s="2" t="str">
        <f>IF(ISBLANK([1]Agreements_raw!G25),"",[1]Agreements_raw!G25)</f>
        <v/>
      </c>
      <c r="E27" s="2" t="str">
        <f>[1]Agreements_raw!H25</f>
        <v>Armenia</v>
      </c>
      <c r="F27" s="2" t="str">
        <f>IF([1]Agreements_raw!I25="Recipient","Client",[1]Agreements_raw!I25)</f>
        <v>Client</v>
      </c>
      <c r="G27" s="2" t="str">
        <f>IF(ISBLANK([1]Agreements_raw!L25),"",[1]Agreements_raw!L25)</f>
        <v/>
      </c>
      <c r="H27" s="2">
        <f>[1]Agreements_raw!R25</f>
        <v>2010</v>
      </c>
      <c r="I27" s="2" t="str">
        <f>IF(ISNUMBER(SEARCH("B",[1]Agreements_raw!$M25)), "Yes", "No")</f>
        <v>No</v>
      </c>
      <c r="J27" s="2" t="str">
        <f>IF(ISNUMBER(SEARCH("C",[1]Agreements_raw!$M25)), "Yes", "No")</f>
        <v>No</v>
      </c>
      <c r="K27" s="2" t="str">
        <f>IF(ISNUMBER(SEARCH("D",[1]Agreements_raw!$M25)), "Yes", "No")</f>
        <v>No</v>
      </c>
      <c r="L27" s="2" t="str">
        <f>IF(ISNUMBER(SEARCH("F",[1]Agreements_raw!$M25)), "Yes", "No")</f>
        <v>Yes</v>
      </c>
      <c r="M27" s="2" t="str">
        <f>IF(ISNUMBER(SEARCH("E",[1]Agreements_raw!$M25)), "Yes", "No")</f>
        <v>No</v>
      </c>
      <c r="N27" s="2" t="str">
        <f>IF(ISNUMBER(SEARCH("A",[1]Agreements_raw!$M25)), "Yes", "No")</f>
        <v>No</v>
      </c>
      <c r="O27" s="2" t="str">
        <f>IF(ISNUMBER(SEARCH("I",[1]Agreements_raw!$M25)), "Yes", "No")</f>
        <v>No</v>
      </c>
      <c r="P27" s="2" t="str">
        <f>IF(ISNUMBER(SEARCH("J",[1]Agreements_raw!$M25)), "Yes", "No")</f>
        <v>No</v>
      </c>
      <c r="Q27" s="2" t="str">
        <f>IF(ISNUMBER(SEARCH("K",[1]Agreements_raw!$M25)), "Yes", "No")</f>
        <v>No</v>
      </c>
      <c r="R27" s="2" t="str">
        <f>IF(ISNUMBER(SEARCH("G",[1]Agreements_raw!$M25)), "Non-binding","Agreement")</f>
        <v>Agreement</v>
      </c>
      <c r="S27" s="2" t="str">
        <f>[1]Agreements_raw!P25</f>
        <v>Decommissioning processes with TACIS project and with the colaboration of Babcock Company</v>
      </c>
      <c r="T27" s="5" t="s">
        <v>33</v>
      </c>
    </row>
    <row r="28" spans="1:20" ht="69" customHeight="1" x14ac:dyDescent="0.2">
      <c r="A28" s="2">
        <f>[1]Agreements_raw!A26</f>
        <v>20</v>
      </c>
      <c r="B28" s="2" t="str">
        <f>[1]Agreements_raw!C26</f>
        <v>Belgium</v>
      </c>
      <c r="C28" s="2" t="str">
        <f>IF([1]Agreements_raw!D26="Donor","Supplier",[1]Agreements_raw!D26)</f>
        <v>Partner</v>
      </c>
      <c r="D28" s="2" t="str">
        <f>IF(ISBLANK([1]Agreements_raw!G26),"",[1]Agreements_raw!G26)</f>
        <v>Belgian Nuclear Society</v>
      </c>
      <c r="E28" s="2" t="str">
        <f>[1]Agreements_raw!H26</f>
        <v>India</v>
      </c>
      <c r="F28" s="2" t="str">
        <f>IF([1]Agreements_raw!I26="Recipient","Client",[1]Agreements_raw!I26)</f>
        <v>Partner</v>
      </c>
      <c r="G28" s="2" t="str">
        <f>IF(ISBLANK([1]Agreements_raw!L26),"",[1]Agreements_raw!L26)</f>
        <v>Indian Nuclear Society</v>
      </c>
      <c r="H28" s="2">
        <f>[1]Agreements_raw!R26</f>
        <v>2008</v>
      </c>
      <c r="I28" s="2" t="str">
        <f>IF(ISNUMBER(SEARCH("B",[1]Agreements_raw!$M26)), "Yes", "No")</f>
        <v>No</v>
      </c>
      <c r="J28" s="2" t="str">
        <f>IF(ISNUMBER(SEARCH("C",[1]Agreements_raw!$M26)), "Yes", "No")</f>
        <v>No</v>
      </c>
      <c r="K28" s="2" t="str">
        <f>IF(ISNUMBER(SEARCH("D",[1]Agreements_raw!$M26)), "Yes", "No")</f>
        <v>No</v>
      </c>
      <c r="L28" s="2" t="str">
        <f>IF(ISNUMBER(SEARCH("F",[1]Agreements_raw!$M26)), "Yes", "No")</f>
        <v>No</v>
      </c>
      <c r="M28" s="2" t="str">
        <f>IF(ISNUMBER(SEARCH("E",[1]Agreements_raw!$M26)), "Yes", "No")</f>
        <v>Yes</v>
      </c>
      <c r="N28" s="2" t="str">
        <f>IF(ISNUMBER(SEARCH("A",[1]Agreements_raw!$M26)), "Yes", "No")</f>
        <v>No</v>
      </c>
      <c r="O28" s="2" t="str">
        <f>IF(ISNUMBER(SEARCH("I",[1]Agreements_raw!$M26)), "Yes", "No")</f>
        <v>No</v>
      </c>
      <c r="P28" s="2" t="str">
        <f>IF(ISNUMBER(SEARCH("J",[1]Agreements_raw!$M26)), "Yes", "No")</f>
        <v>No</v>
      </c>
      <c r="Q28" s="2" t="str">
        <f>IF(ISNUMBER(SEARCH("K",[1]Agreements_raw!$M26)), "Yes", "No")</f>
        <v>No</v>
      </c>
      <c r="R28" s="2" t="str">
        <f>IF(ISNUMBER(SEARCH("G",[1]Agreements_raw!$M26)), "Non-binding","Agreement")</f>
        <v>Agreement</v>
      </c>
      <c r="S28" s="2" t="str">
        <f>[1]Agreements_raw!P26</f>
        <v>Cooperation for energy use in medical research, cancer therapy, applied sciences</v>
      </c>
      <c r="T28" s="5" t="s">
        <v>34</v>
      </c>
    </row>
    <row r="29" spans="1:20" ht="69" customHeight="1" x14ac:dyDescent="0.2">
      <c r="A29" s="2">
        <f>[1]Agreements_raw!A27</f>
        <v>21</v>
      </c>
      <c r="B29" s="2" t="str">
        <f>[1]Agreements_raw!C27</f>
        <v>Belgium</v>
      </c>
      <c r="C29" s="2" t="str">
        <f>IF([1]Agreements_raw!D27="Donor","Supplier",[1]Agreements_raw!D27)</f>
        <v>Partner</v>
      </c>
      <c r="D29" s="2" t="str">
        <f>IF(ISBLANK([1]Agreements_raw!G27),"",[1]Agreements_raw!G27)</f>
        <v>SCK.CEN</v>
      </c>
      <c r="E29" s="2" t="str">
        <f>[1]Agreements_raw!H27</f>
        <v>China</v>
      </c>
      <c r="F29" s="2" t="str">
        <f>IF([1]Agreements_raw!I27="Recipient","Client",[1]Agreements_raw!I27)</f>
        <v>Partner</v>
      </c>
      <c r="G29" s="2" t="str">
        <f>IF(ISBLANK([1]Agreements_raw!L27),"",[1]Agreements_raw!L27)</f>
        <v>China Academy of Sciences</v>
      </c>
      <c r="H29" s="2">
        <f>[1]Agreements_raw!R27</f>
        <v>2010</v>
      </c>
      <c r="I29" s="2" t="str">
        <f>IF(ISNUMBER(SEARCH("B",[1]Agreements_raw!$M27)), "Yes", "No")</f>
        <v>No</v>
      </c>
      <c r="J29" s="2" t="str">
        <f>IF(ISNUMBER(SEARCH("C",[1]Agreements_raw!$M27)), "Yes", "No")</f>
        <v>No</v>
      </c>
      <c r="K29" s="2" t="str">
        <f>IF(ISNUMBER(SEARCH("D",[1]Agreements_raw!$M27)), "Yes", "No")</f>
        <v>No</v>
      </c>
      <c r="L29" s="2" t="str">
        <f>IF(ISNUMBER(SEARCH("F",[1]Agreements_raw!$M27)), "Yes", "No")</f>
        <v>No</v>
      </c>
      <c r="M29" s="2" t="str">
        <f>IF(ISNUMBER(SEARCH("E",[1]Agreements_raw!$M27)), "Yes", "No")</f>
        <v>Yes</v>
      </c>
      <c r="N29" s="2" t="str">
        <f>IF(ISNUMBER(SEARCH("A",[1]Agreements_raw!$M27)), "Yes", "No")</f>
        <v>No</v>
      </c>
      <c r="O29" s="2" t="str">
        <f>IF(ISNUMBER(SEARCH("I",[1]Agreements_raw!$M27)), "Yes", "No")</f>
        <v>No</v>
      </c>
      <c r="P29" s="2" t="str">
        <f>IF(ISNUMBER(SEARCH("J",[1]Agreements_raw!$M27)), "Yes", "No")</f>
        <v>No</v>
      </c>
      <c r="Q29" s="2" t="str">
        <f>IF(ISNUMBER(SEARCH("K",[1]Agreements_raw!$M27)), "Yes", "No")</f>
        <v>No</v>
      </c>
      <c r="R29" s="2" t="str">
        <f>IF(ISNUMBER(SEARCH("G",[1]Agreements_raw!$M27)), "Non-binding","Agreement")</f>
        <v>Agreement</v>
      </c>
      <c r="S29" s="2" t="str">
        <f>[1]Agreements_raw!P27</f>
        <v>SCK•CEN and the Chinese Academy of Sciences have signed a collaboration agreement to exchange expertise in the area of nuclear research for peaceful purposes</v>
      </c>
      <c r="T29" s="5" t="s">
        <v>35</v>
      </c>
    </row>
    <row r="30" spans="1:20" ht="69" customHeight="1" x14ac:dyDescent="0.2">
      <c r="A30" s="2">
        <f>[1]Agreements_raw!A28</f>
        <v>22</v>
      </c>
      <c r="B30" s="2" t="str">
        <f>[1]Agreements_raw!C28</f>
        <v>Belgium</v>
      </c>
      <c r="C30" s="2" t="str">
        <f>IF([1]Agreements_raw!D28="Donor","Supplier",[1]Agreements_raw!D28)</f>
        <v>Partner</v>
      </c>
      <c r="D30" s="2" t="str">
        <f>IF(ISBLANK([1]Agreements_raw!G28),"",[1]Agreements_raw!G28)</f>
        <v>SCK.CEN</v>
      </c>
      <c r="E30" s="2" t="str">
        <f>[1]Agreements_raw!H28</f>
        <v>Kazakhstan</v>
      </c>
      <c r="F30" s="2" t="str">
        <f>IF([1]Agreements_raw!I28="Recipient","Client",[1]Agreements_raw!I28)</f>
        <v>Partner</v>
      </c>
      <c r="G30" s="2" t="str">
        <f>IF(ISBLANK([1]Agreements_raw!L28),"",[1]Agreements_raw!L28)</f>
        <v>Kazatomprom</v>
      </c>
      <c r="H30" s="2">
        <f>[1]Agreements_raw!R28</f>
        <v>2010</v>
      </c>
      <c r="I30" s="2" t="str">
        <f>IF(ISNUMBER(SEARCH("B",[1]Agreements_raw!$M28)), "Yes", "No")</f>
        <v>No</v>
      </c>
      <c r="J30" s="2" t="str">
        <f>IF(ISNUMBER(SEARCH("C",[1]Agreements_raw!$M28)), "Yes", "No")</f>
        <v>No</v>
      </c>
      <c r="K30" s="2" t="str">
        <f>IF(ISNUMBER(SEARCH("D",[1]Agreements_raw!$M28)), "Yes", "No")</f>
        <v>No</v>
      </c>
      <c r="L30" s="2" t="str">
        <f>IF(ISNUMBER(SEARCH("F",[1]Agreements_raw!$M28)), "Yes", "No")</f>
        <v>No</v>
      </c>
      <c r="M30" s="2" t="str">
        <f>IF(ISNUMBER(SEARCH("E",[1]Agreements_raw!$M28)), "Yes", "No")</f>
        <v>Yes</v>
      </c>
      <c r="N30" s="2" t="str">
        <f>IF(ISNUMBER(SEARCH("A",[1]Agreements_raw!$M28)), "Yes", "No")</f>
        <v>No</v>
      </c>
      <c r="O30" s="2" t="str">
        <f>IF(ISNUMBER(SEARCH("I",[1]Agreements_raw!$M28)), "Yes", "No")</f>
        <v>No</v>
      </c>
      <c r="P30" s="2" t="str">
        <f>IF(ISNUMBER(SEARCH("J",[1]Agreements_raw!$M28)), "Yes", "No")</f>
        <v>No</v>
      </c>
      <c r="Q30" s="2" t="str">
        <f>IF(ISNUMBER(SEARCH("K",[1]Agreements_raw!$M28)), "Yes", "No")</f>
        <v>No</v>
      </c>
      <c r="R30" s="2" t="str">
        <f>IF(ISNUMBER(SEARCH("G",[1]Agreements_raw!$M28)), "Non-binding","Agreement")</f>
        <v>Agreement</v>
      </c>
      <c r="S30" s="2" t="str">
        <f>[1]Agreements_raw!P28</f>
        <v>Civilian nuclear research: Exchange of expertise between Kazakhstan and Belgium</v>
      </c>
      <c r="T30" s="5" t="s">
        <v>35</v>
      </c>
    </row>
    <row r="31" spans="1:20" ht="69" customHeight="1" x14ac:dyDescent="0.2">
      <c r="A31" s="2">
        <f>[1]Agreements_raw!A29</f>
        <v>23</v>
      </c>
      <c r="B31" s="2" t="str">
        <f>[1]Agreements_raw!C29</f>
        <v>U.S.</v>
      </c>
      <c r="C31" s="2" t="str">
        <f>IF([1]Agreements_raw!D29="Donor","Supplier",[1]Agreements_raw!D29)</f>
        <v>Supplier</v>
      </c>
      <c r="D31" s="2" t="str">
        <f>IF(ISBLANK([1]Agreements_raw!G29),"",[1]Agreements_raw!G29)</f>
        <v>Powertech Uranium Corporation</v>
      </c>
      <c r="E31" s="2" t="str">
        <f>[1]Agreements_raw!H29</f>
        <v>Belgium</v>
      </c>
      <c r="F31" s="2" t="str">
        <f>IF([1]Agreements_raw!I29="Recipient","Client",[1]Agreements_raw!I29)</f>
        <v>Client</v>
      </c>
      <c r="G31" s="2" t="str">
        <f>IF(ISBLANK([1]Agreements_raw!L29),"",[1]Agreements_raw!L29)</f>
        <v>Synatom (Electrabel)</v>
      </c>
      <c r="H31" s="2">
        <f>[1]Agreements_raw!R29</f>
        <v>2008</v>
      </c>
      <c r="I31" s="2" t="str">
        <f>IF(ISNUMBER(SEARCH("B",[1]Agreements_raw!$M29)), "Yes", "No")</f>
        <v>No</v>
      </c>
      <c r="J31" s="2" t="str">
        <f>IF(ISNUMBER(SEARCH("C",[1]Agreements_raw!$M29)), "Yes", "No")</f>
        <v>No</v>
      </c>
      <c r="K31" s="2" t="str">
        <f>IF(ISNUMBER(SEARCH("D",[1]Agreements_raw!$M29)), "Yes", "No")</f>
        <v>No</v>
      </c>
      <c r="L31" s="2" t="str">
        <f>IF(ISNUMBER(SEARCH("F",[1]Agreements_raw!$M29)), "Yes", "No")</f>
        <v>No</v>
      </c>
      <c r="M31" s="2" t="str">
        <f>IF(ISNUMBER(SEARCH("E",[1]Agreements_raw!$M29)), "Yes", "No")</f>
        <v>No</v>
      </c>
      <c r="N31" s="2" t="str">
        <f>IF(ISNUMBER(SEARCH("A",[1]Agreements_raw!$M29)), "Yes", "No")</f>
        <v>No</v>
      </c>
      <c r="O31" s="2" t="str">
        <f>IF(ISNUMBER(SEARCH("I",[1]Agreements_raw!$M29)), "Yes", "No")</f>
        <v>No</v>
      </c>
      <c r="P31" s="2" t="str">
        <f>IF(ISNUMBER(SEARCH("J",[1]Agreements_raw!$M29)), "Yes", "No")</f>
        <v>No</v>
      </c>
      <c r="Q31" s="2" t="str">
        <f>IF(ISNUMBER(SEARCH("K",[1]Agreements_raw!$M29)), "Yes", "No")</f>
        <v>Yes</v>
      </c>
      <c r="R31" s="2" t="str">
        <f>IF(ISNUMBER(SEARCH("G",[1]Agreements_raw!$M29)), "Non-binding","Agreement")</f>
        <v>Agreement</v>
      </c>
      <c r="S31" s="2" t="str">
        <f>[1]Agreements_raw!P29</f>
        <v>Uranium projects</v>
      </c>
      <c r="T31" s="5" t="s">
        <v>36</v>
      </c>
    </row>
    <row r="32" spans="1:20" ht="69" customHeight="1" x14ac:dyDescent="0.2">
      <c r="A32" s="2">
        <f>[1]Agreements_raw!A30</f>
        <v>24</v>
      </c>
      <c r="B32" s="2" t="str">
        <f>[1]Agreements_raw!C30</f>
        <v>Brasil</v>
      </c>
      <c r="C32" s="2" t="str">
        <f>IF([1]Agreements_raw!D30="Donor","Supplier",[1]Agreements_raw!D30)</f>
        <v>Partner</v>
      </c>
      <c r="D32" s="2" t="str">
        <f>IF(ISBLANK([1]Agreements_raw!G30),"",[1]Agreements_raw!G30)</f>
        <v/>
      </c>
      <c r="E32" s="2" t="str">
        <f>[1]Agreements_raw!H30</f>
        <v>India</v>
      </c>
      <c r="F32" s="2" t="str">
        <f>IF([1]Agreements_raw!I30="Recipient","Client",[1]Agreements_raw!I30)</f>
        <v>Partner</v>
      </c>
      <c r="G32" s="2" t="str">
        <f>IF(ISBLANK([1]Agreements_raw!L30),"",[1]Agreements_raw!L30)</f>
        <v/>
      </c>
      <c r="H32" s="2">
        <f>[1]Agreements_raw!R30</f>
        <v>2007</v>
      </c>
      <c r="I32" s="2" t="str">
        <f>IF(ISNUMBER(SEARCH("B",[1]Agreements_raw!$M30)), "Yes", "No")</f>
        <v>No</v>
      </c>
      <c r="J32" s="2" t="str">
        <f>IF(ISNUMBER(SEARCH("C",[1]Agreements_raw!$M30)), "Yes", "No")</f>
        <v>No</v>
      </c>
      <c r="K32" s="2" t="str">
        <f>IF(ISNUMBER(SEARCH("D",[1]Agreements_raw!$M30)), "Yes", "No")</f>
        <v>Yes</v>
      </c>
      <c r="L32" s="2" t="str">
        <f>IF(ISNUMBER(SEARCH("F",[1]Agreements_raw!$M30)), "Yes", "No")</f>
        <v>No</v>
      </c>
      <c r="M32" s="2" t="str">
        <f>IF(ISNUMBER(SEARCH("E",[1]Agreements_raw!$M30)), "Yes", "No")</f>
        <v>No</v>
      </c>
      <c r="N32" s="2" t="str">
        <f>IF(ISNUMBER(SEARCH("A",[1]Agreements_raw!$M30)), "Yes", "No")</f>
        <v>No</v>
      </c>
      <c r="O32" s="2" t="str">
        <f>IF(ISNUMBER(SEARCH("I",[1]Agreements_raw!$M30)), "Yes", "No")</f>
        <v>No</v>
      </c>
      <c r="P32" s="2" t="str">
        <f>IF(ISNUMBER(SEARCH("J",[1]Agreements_raw!$M30)), "Yes", "No")</f>
        <v>No</v>
      </c>
      <c r="Q32" s="2" t="str">
        <f>IF(ISNUMBER(SEARCH("K",[1]Agreements_raw!$M30)), "Yes", "No")</f>
        <v>No</v>
      </c>
      <c r="R32" s="2" t="str">
        <f>IF(ISNUMBER(SEARCH("G",[1]Agreements_raw!$M30)), "Non-binding","Agreement")</f>
        <v>Non-binding</v>
      </c>
      <c r="S32" s="2" t="str">
        <f>[1]Agreements_raw!P30</f>
        <v>Brazil was particularly interested in India's use of thorium in  its nuclear reactors. "They agreed to explore  approaches to cooperation in the peaceful uses of nuclear energy  under appropriate International Atomic Energy Association (IAEA)  safeguards."</v>
      </c>
      <c r="T32" s="5" t="s">
        <v>37</v>
      </c>
    </row>
    <row r="33" spans="1:20" ht="69" customHeight="1" x14ac:dyDescent="0.2">
      <c r="A33" s="2">
        <f>[1]Agreements_raw!A31</f>
        <v>25</v>
      </c>
      <c r="B33" s="2" t="str">
        <f>[1]Agreements_raw!C31</f>
        <v>Brasil</v>
      </c>
      <c r="C33" s="2" t="str">
        <f>IF([1]Agreements_raw!D31="Donor","Supplier",[1]Agreements_raw!D31)</f>
        <v>Partner</v>
      </c>
      <c r="D33" s="2" t="str">
        <f>IF(ISBLANK([1]Agreements_raw!G31),"",[1]Agreements_raw!G31)</f>
        <v>National Nuclear Energy Commission</v>
      </c>
      <c r="E33" s="2" t="str">
        <f>[1]Agreements_raw!H31</f>
        <v>Argentina</v>
      </c>
      <c r="F33" s="2" t="str">
        <f>IF([1]Agreements_raw!I31="Recipient","Client",[1]Agreements_raw!I31)</f>
        <v>Partner</v>
      </c>
      <c r="G33" s="2" t="str">
        <f>IF(ISBLANK([1]Agreements_raw!L31),"",[1]Agreements_raw!L31)</f>
        <v>Comision Nacional de la Energia Atomica</v>
      </c>
      <c r="H33" s="2">
        <f>[1]Agreements_raw!R31</f>
        <v>2011</v>
      </c>
      <c r="I33" s="2" t="str">
        <f>IF(ISNUMBER(SEARCH("B",[1]Agreements_raw!$M31)), "Yes", "No")</f>
        <v>No</v>
      </c>
      <c r="J33" s="2" t="str">
        <f>IF(ISNUMBER(SEARCH("C",[1]Agreements_raw!$M31)), "Yes", "No")</f>
        <v>Yes</v>
      </c>
      <c r="K33" s="2" t="str">
        <f>IF(ISNUMBER(SEARCH("D",[1]Agreements_raw!$M31)), "Yes", "No")</f>
        <v>No</v>
      </c>
      <c r="L33" s="2" t="str">
        <f>IF(ISNUMBER(SEARCH("F",[1]Agreements_raw!$M31)), "Yes", "No")</f>
        <v>No</v>
      </c>
      <c r="M33" s="2" t="str">
        <f>IF(ISNUMBER(SEARCH("E",[1]Agreements_raw!$M31)), "Yes", "No")</f>
        <v>No</v>
      </c>
      <c r="N33" s="2" t="str">
        <f>IF(ISNUMBER(SEARCH("A",[1]Agreements_raw!$M31)), "Yes", "No")</f>
        <v>No</v>
      </c>
      <c r="O33" s="2" t="str">
        <f>IF(ISNUMBER(SEARCH("I",[1]Agreements_raw!$M31)), "Yes", "No")</f>
        <v>No</v>
      </c>
      <c r="P33" s="2" t="str">
        <f>IF(ISNUMBER(SEARCH("J",[1]Agreements_raw!$M31)), "Yes", "No")</f>
        <v>No</v>
      </c>
      <c r="Q33" s="2" t="str">
        <f>IF(ISNUMBER(SEARCH("K",[1]Agreements_raw!$M31)), "Yes", "No")</f>
        <v>No</v>
      </c>
      <c r="R33" s="2" t="str">
        <f>IF(ISNUMBER(SEARCH("G",[1]Agreements_raw!$M31)), "Non-binding","Agreement")</f>
        <v>Agreement</v>
      </c>
      <c r="S33" s="2" t="str">
        <f>[1]Agreements_raw!P31</f>
        <v>Extend their nuclear cooperation by jointly constructing two research reactors. According to a statement from the CNEA, 'These two research reactors will be of a multipurpose type and will be used for radioisotope production, irradiation testing of fuel and materials, and neutron beam research.'</v>
      </c>
      <c r="T33" s="5" t="s">
        <v>25</v>
      </c>
    </row>
    <row r="34" spans="1:20" ht="69" customHeight="1" x14ac:dyDescent="0.2">
      <c r="A34" s="2">
        <f>[1]Agreements_raw!A32</f>
        <v>26</v>
      </c>
      <c r="B34" s="2" t="str">
        <f>[1]Agreements_raw!C32</f>
        <v>France</v>
      </c>
      <c r="C34" s="2" t="str">
        <f>IF([1]Agreements_raw!D32="Donor","Supplier",[1]Agreements_raw!D32)</f>
        <v>Supplier</v>
      </c>
      <c r="D34" s="2" t="str">
        <f>IF(ISBLANK([1]Agreements_raw!G32),"",[1]Agreements_raw!G32)</f>
        <v>Areva</v>
      </c>
      <c r="E34" s="2" t="str">
        <f>[1]Agreements_raw!H32</f>
        <v>Brasil</v>
      </c>
      <c r="F34" s="2" t="str">
        <f>IF([1]Agreements_raw!I32="Recipient","Client",[1]Agreements_raw!I32)</f>
        <v>Client</v>
      </c>
      <c r="G34" s="2" t="str">
        <f>IF(ISBLANK([1]Agreements_raw!L32),"",[1]Agreements_raw!L32)</f>
        <v>Eletronuclear</v>
      </c>
      <c r="H34" s="2">
        <f>[1]Agreements_raw!R32</f>
        <v>2008</v>
      </c>
      <c r="I34" s="2" t="str">
        <f>IF(ISNUMBER(SEARCH("B",[1]Agreements_raw!$M32)), "Yes", "No")</f>
        <v>No</v>
      </c>
      <c r="J34" s="2" t="str">
        <f>IF(ISNUMBER(SEARCH("C",[1]Agreements_raw!$M32)), "Yes", "No")</f>
        <v>Yes</v>
      </c>
      <c r="K34" s="2" t="str">
        <f>IF(ISNUMBER(SEARCH("D",[1]Agreements_raw!$M32)), "Yes", "No")</f>
        <v>No</v>
      </c>
      <c r="L34" s="2" t="str">
        <f>IF(ISNUMBER(SEARCH("F",[1]Agreements_raw!$M32)), "Yes", "No")</f>
        <v>No</v>
      </c>
      <c r="M34" s="2" t="str">
        <f>IF(ISNUMBER(SEARCH("E",[1]Agreements_raw!$M32)), "Yes", "No")</f>
        <v>No</v>
      </c>
      <c r="N34" s="2" t="str">
        <f>IF(ISNUMBER(SEARCH("A",[1]Agreements_raw!$M32)), "Yes", "No")</f>
        <v>No</v>
      </c>
      <c r="O34" s="2" t="str">
        <f>IF(ISNUMBER(SEARCH("I",[1]Agreements_raw!$M32)), "Yes", "No")</f>
        <v>No</v>
      </c>
      <c r="P34" s="2" t="str">
        <f>IF(ISNUMBER(SEARCH("J",[1]Agreements_raw!$M32)), "Yes", "No")</f>
        <v>No</v>
      </c>
      <c r="Q34" s="2" t="str">
        <f>IF(ISNUMBER(SEARCH("K",[1]Agreements_raw!$M32)), "Yes", "No")</f>
        <v>No</v>
      </c>
      <c r="R34" s="2" t="str">
        <f>IF(ISNUMBER(SEARCH("G",[1]Agreements_raw!$M32)), "Non-binding","Agreement")</f>
        <v>Agreement</v>
      </c>
      <c r="S34" s="2" t="str">
        <f>[1]Agreements_raw!P32</f>
        <v>Eletronuclear signed an industrial cooperation agreement with Areva, confirming that Areva will complete Angra 3 and be considered for supplying further reactors</v>
      </c>
      <c r="T34" s="5" t="s">
        <v>31</v>
      </c>
    </row>
    <row r="35" spans="1:20" ht="69" customHeight="1" x14ac:dyDescent="0.2">
      <c r="A35" s="2">
        <f>[1]Agreements_raw!A33</f>
        <v>27</v>
      </c>
      <c r="B35" s="2" t="str">
        <f>[1]Agreements_raw!C33</f>
        <v>France</v>
      </c>
      <c r="C35" s="2" t="str">
        <f>IF([1]Agreements_raw!D33="Donor","Supplier",[1]Agreements_raw!D33)</f>
        <v>Supplier</v>
      </c>
      <c r="D35" s="2" t="str">
        <f>IF(ISBLANK([1]Agreements_raw!G33),"",[1]Agreements_raw!G33)</f>
        <v>GDF Suez</v>
      </c>
      <c r="E35" s="2" t="str">
        <f>[1]Agreements_raw!H33</f>
        <v>Brasil</v>
      </c>
      <c r="F35" s="2" t="str">
        <f>IF([1]Agreements_raw!I33="Recipient","Client",[1]Agreements_raw!I33)</f>
        <v>Client</v>
      </c>
      <c r="G35" s="2" t="str">
        <f>IF(ISBLANK([1]Agreements_raw!L33),"",[1]Agreements_raw!L33)</f>
        <v>Eletrobras</v>
      </c>
      <c r="H35" s="2">
        <f>[1]Agreements_raw!R33</f>
        <v>2009</v>
      </c>
      <c r="I35" s="2" t="str">
        <f>IF(ISNUMBER(SEARCH("B",[1]Agreements_raw!$M33)), "Yes", "No")</f>
        <v>No</v>
      </c>
      <c r="J35" s="2" t="str">
        <f>IF(ISNUMBER(SEARCH("C",[1]Agreements_raw!$M33)), "Yes", "No")</f>
        <v>No</v>
      </c>
      <c r="K35" s="2" t="str">
        <f>IF(ISNUMBER(SEARCH("D",[1]Agreements_raw!$M33)), "Yes", "No")</f>
        <v>No</v>
      </c>
      <c r="L35" s="2" t="str">
        <f>IF(ISNUMBER(SEARCH("F",[1]Agreements_raw!$M33)), "Yes", "No")</f>
        <v>No</v>
      </c>
      <c r="M35" s="2" t="str">
        <f>IF(ISNUMBER(SEARCH("E",[1]Agreements_raw!$M33)), "Yes", "No")</f>
        <v>Yes</v>
      </c>
      <c r="N35" s="2" t="str">
        <f>IF(ISNUMBER(SEARCH("A",[1]Agreements_raw!$M33)), "Yes", "No")</f>
        <v>No</v>
      </c>
      <c r="O35" s="2" t="str">
        <f>IF(ISNUMBER(SEARCH("I",[1]Agreements_raw!$M33)), "Yes", "No")</f>
        <v>Yes</v>
      </c>
      <c r="P35" s="2" t="str">
        <f>IF(ISNUMBER(SEARCH("J",[1]Agreements_raw!$M33)), "Yes", "No")</f>
        <v>No</v>
      </c>
      <c r="Q35" s="2" t="str">
        <f>IF(ISNUMBER(SEARCH("K",[1]Agreements_raw!$M33)), "Yes", "No")</f>
        <v>No</v>
      </c>
      <c r="R35" s="2" t="str">
        <f>IF(ISNUMBER(SEARCH("G",[1]Agreements_raw!$M33)), "Non-binding","Agreement")</f>
        <v>Agreement</v>
      </c>
      <c r="S35" s="2" t="str">
        <f>[1]Agreements_raw!P33</f>
        <v>The cooperation will be aimed primarily at the exchange of information and experience, in order to pursue the country’s nuclear programme. The cooperation efforts focus on the issues that govern the success of a nuclear programme: top-quality operation of nuclear power plants, technology and design, ownership, control and funding mechanisms,  selection process for construction sites, public acceptance, and development of human resources.</v>
      </c>
      <c r="T35" s="5" t="s">
        <v>39</v>
      </c>
    </row>
    <row r="36" spans="1:20" ht="69" customHeight="1" x14ac:dyDescent="0.2">
      <c r="A36" s="2">
        <f>[1]Agreements_raw!A34</f>
        <v>28</v>
      </c>
      <c r="B36" s="2" t="str">
        <f>[1]Agreements_raw!C34</f>
        <v>France</v>
      </c>
      <c r="C36" s="2" t="str">
        <f>IF([1]Agreements_raw!D34="Donor","Supplier",[1]Agreements_raw!D34)</f>
        <v>Supplier</v>
      </c>
      <c r="D36" s="2" t="str">
        <f>IF(ISBLANK([1]Agreements_raw!G34),"",[1]Agreements_raw!G34)</f>
        <v>Areva</v>
      </c>
      <c r="E36" s="2" t="str">
        <f>[1]Agreements_raw!H34</f>
        <v>Brasil</v>
      </c>
      <c r="F36" s="2" t="str">
        <f>IF([1]Agreements_raw!I34="Recipient","Client",[1]Agreements_raw!I34)</f>
        <v>Client</v>
      </c>
      <c r="G36" s="2" t="str">
        <f>IF(ISBLANK([1]Agreements_raw!L34),"",[1]Agreements_raw!L34)</f>
        <v>Industrias Nucleares do Brasil</v>
      </c>
      <c r="H36" s="2">
        <f>[1]Agreements_raw!R34</f>
        <v>2010</v>
      </c>
      <c r="I36" s="2" t="str">
        <f>IF(ISNUMBER(SEARCH("B",[1]Agreements_raw!$M34)), "Yes", "No")</f>
        <v>No</v>
      </c>
      <c r="J36" s="2" t="str">
        <f>IF(ISNUMBER(SEARCH("C",[1]Agreements_raw!$M34)), "Yes", "No")</f>
        <v>No</v>
      </c>
      <c r="K36" s="2" t="str">
        <f>IF(ISNUMBER(SEARCH("D",[1]Agreements_raw!$M34)), "Yes", "No")</f>
        <v>Yes</v>
      </c>
      <c r="L36" s="2" t="str">
        <f>IF(ISNUMBER(SEARCH("F",[1]Agreements_raw!$M34)), "Yes", "No")</f>
        <v>No</v>
      </c>
      <c r="M36" s="2" t="str">
        <f>IF(ISNUMBER(SEARCH("E",[1]Agreements_raw!$M34)), "Yes", "No")</f>
        <v>No</v>
      </c>
      <c r="N36" s="2" t="str">
        <f>IF(ISNUMBER(SEARCH("A",[1]Agreements_raw!$M34)), "Yes", "No")</f>
        <v>No</v>
      </c>
      <c r="O36" s="2" t="str">
        <f>IF(ISNUMBER(SEARCH("I",[1]Agreements_raw!$M34)), "Yes", "No")</f>
        <v>No</v>
      </c>
      <c r="P36" s="2" t="str">
        <f>IF(ISNUMBER(SEARCH("J",[1]Agreements_raw!$M34)), "Yes", "No")</f>
        <v>No</v>
      </c>
      <c r="Q36" s="2" t="str">
        <f>IF(ISNUMBER(SEARCH("K",[1]Agreements_raw!$M34)), "Yes", "No")</f>
        <v>No</v>
      </c>
      <c r="R36" s="2" t="str">
        <f>IF(ISNUMBER(SEARCH("G",[1]Agreements_raw!$M34)), "Non-binding","Agreement")</f>
        <v>Agreement</v>
      </c>
      <c r="S36" s="2" t="str">
        <f>[1]Agreements_raw!P34</f>
        <v>Industrias Nucleares do Brasil (INB) has signed a five-year conversion services contract with Areva of France. The contract will help INB supply fuel to Brazil's sole nuclear power plant at Angra as conversion is the only front-end stage not present in Brazil. Under the contract, Areva will be responsible for converting 2520 tonnes of uranium concentrate over the five-year period. INB said that the contract was awarded following an international tender and will help it to supply fuel to the existing Angra units 1 and 2, as well as the third unit of the plant, due to begin commercial operation in 2015.</v>
      </c>
      <c r="T36" s="5" t="s">
        <v>25</v>
      </c>
    </row>
    <row r="37" spans="1:20" ht="69" customHeight="1" x14ac:dyDescent="0.2">
      <c r="A37" s="2">
        <f>[1]Agreements_raw!A35</f>
        <v>29</v>
      </c>
      <c r="B37" s="2" t="str">
        <f>[1]Agreements_raw!C35</f>
        <v>Japan</v>
      </c>
      <c r="C37" s="2" t="str">
        <f>IF([1]Agreements_raw!D35="Donor","Supplier",[1]Agreements_raw!D35)</f>
        <v>Supplier</v>
      </c>
      <c r="D37" s="2" t="str">
        <f>IF(ISBLANK([1]Agreements_raw!G35),"",[1]Agreements_raw!G35)</f>
        <v/>
      </c>
      <c r="E37" s="2" t="str">
        <f>[1]Agreements_raw!H35</f>
        <v>Brasil</v>
      </c>
      <c r="F37" s="2" t="str">
        <f>IF([1]Agreements_raw!I35="Recipient","Client",[1]Agreements_raw!I35)</f>
        <v>Client</v>
      </c>
      <c r="G37" s="2" t="str">
        <f>IF(ISBLANK([1]Agreements_raw!L35),"",[1]Agreements_raw!L35)</f>
        <v/>
      </c>
      <c r="H37" s="2">
        <f>[1]Agreements_raw!R35</f>
        <v>2013</v>
      </c>
      <c r="I37" s="2" t="str">
        <f>IF(ISNUMBER(SEARCH("B",[1]Agreements_raw!$M35)), "Yes", "No")</f>
        <v>No</v>
      </c>
      <c r="J37" s="2" t="str">
        <f>IF(ISNUMBER(SEARCH("C",[1]Agreements_raw!$M35)), "Yes", "No")</f>
        <v>No</v>
      </c>
      <c r="K37" s="2" t="str">
        <f>IF(ISNUMBER(SEARCH("D",[1]Agreements_raw!$M35)), "Yes", "No")</f>
        <v>Yes</v>
      </c>
      <c r="L37" s="2" t="str">
        <f>IF(ISNUMBER(SEARCH("F",[1]Agreements_raw!$M35)), "Yes", "No")</f>
        <v>No</v>
      </c>
      <c r="M37" s="2" t="str">
        <f>IF(ISNUMBER(SEARCH("E",[1]Agreements_raw!$M35)), "Yes", "No")</f>
        <v>Yes</v>
      </c>
      <c r="N37" s="2" t="str">
        <f>IF(ISNUMBER(SEARCH("A",[1]Agreements_raw!$M35)), "Yes", "No")</f>
        <v>No</v>
      </c>
      <c r="O37" s="2" t="str">
        <f>IF(ISNUMBER(SEARCH("I",[1]Agreements_raw!$M35)), "Yes", "No")</f>
        <v>No</v>
      </c>
      <c r="P37" s="2" t="str">
        <f>IF(ISNUMBER(SEARCH("J",[1]Agreements_raw!$M35)), "Yes", "No")</f>
        <v>No</v>
      </c>
      <c r="Q37" s="2" t="str">
        <f>IF(ISNUMBER(SEARCH("K",[1]Agreements_raw!$M35)), "Yes", "No")</f>
        <v>No</v>
      </c>
      <c r="R37" s="2" t="str">
        <f>IF(ISNUMBER(SEARCH("G",[1]Agreements_raw!$M35)), "Non-binding","Agreement")</f>
        <v>Non-binding</v>
      </c>
      <c r="S37" s="2" t="str">
        <f>[1]Agreements_raw!P35</f>
        <v>The signing of an agreement will let Japanese companies export their atomic power generation technology and equipment. Brazil currently has two nuclear power plants online but they are looking to add more to those and shift from hydropower to nuclear energy. They are looking towards Japan to assist them in this transition. The pact will establish a legal framework wherein there will be peaceful use and transfer of knowledge, technologies, equipment and nuclear materials that will ensure non-proliferation. Talks began in January 2011 to sign a cooperation pact between the two countries for the peaceful use of nuclear energy, but the subsequent Great East Japan Earthquake in March 2011 that triggered the nuclear meltdown in Fukushima halted those negotiations.</v>
      </c>
      <c r="T37" s="5" t="s">
        <v>40</v>
      </c>
    </row>
    <row r="38" spans="1:20" ht="69" customHeight="1" x14ac:dyDescent="0.2">
      <c r="A38" s="2">
        <f>[1]Agreements_raw!A36</f>
        <v>30</v>
      </c>
      <c r="B38" s="2" t="str">
        <f>[1]Agreements_raw!C36</f>
        <v>Russia</v>
      </c>
      <c r="C38" s="2" t="str">
        <f>IF([1]Agreements_raw!D36="Donor","Supplier",[1]Agreements_raw!D36)</f>
        <v>Supplier</v>
      </c>
      <c r="D38" s="2" t="str">
        <f>IF(ISBLANK([1]Agreements_raw!G36),"",[1]Agreements_raw!G36)</f>
        <v>Rosatom</v>
      </c>
      <c r="E38" s="2" t="str">
        <f>[1]Agreements_raw!H36</f>
        <v>Brasil</v>
      </c>
      <c r="F38" s="2" t="str">
        <f>IF([1]Agreements_raw!I36="Recipient","Client",[1]Agreements_raw!I36)</f>
        <v>Client</v>
      </c>
      <c r="G38" s="2" t="str">
        <f>IF(ISBLANK([1]Agreements_raw!L36),"",[1]Agreements_raw!L36)</f>
        <v/>
      </c>
      <c r="H38" s="2">
        <f>[1]Agreements_raw!R36</f>
        <v>2013</v>
      </c>
      <c r="I38" s="2" t="str">
        <f>IF(ISNUMBER(SEARCH("B",[1]Agreements_raw!$M36)), "Yes", "No")</f>
        <v>Yes</v>
      </c>
      <c r="J38" s="2" t="str">
        <f>IF(ISNUMBER(SEARCH("C",[1]Agreements_raw!$M36)), "Yes", "No")</f>
        <v>No</v>
      </c>
      <c r="K38" s="2" t="str">
        <f>IF(ISNUMBER(SEARCH("D",[1]Agreements_raw!$M36)), "Yes", "No")</f>
        <v>No</v>
      </c>
      <c r="L38" s="2" t="str">
        <f>IF(ISNUMBER(SEARCH("F",[1]Agreements_raw!$M36)), "Yes", "No")</f>
        <v>No</v>
      </c>
      <c r="M38" s="2" t="str">
        <f>IF(ISNUMBER(SEARCH("E",[1]Agreements_raw!$M36)), "Yes", "No")</f>
        <v>No</v>
      </c>
      <c r="N38" s="2" t="str">
        <f>IF(ISNUMBER(SEARCH("A",[1]Agreements_raw!$M36)), "Yes", "No")</f>
        <v>No</v>
      </c>
      <c r="O38" s="2" t="str">
        <f>IF(ISNUMBER(SEARCH("I",[1]Agreements_raw!$M36)), "Yes", "No")</f>
        <v>No</v>
      </c>
      <c r="P38" s="2" t="str">
        <f>IF(ISNUMBER(SEARCH("J",[1]Agreements_raw!$M36)), "Yes", "No")</f>
        <v>No</v>
      </c>
      <c r="Q38" s="2" t="str">
        <f>IF(ISNUMBER(SEARCH("K",[1]Agreements_raw!$M36)), "Yes", "No")</f>
        <v>No</v>
      </c>
      <c r="R38" s="2" t="str">
        <f>IF(ISNUMBER(SEARCH("G",[1]Agreements_raw!$M36)), "Non-binding","Agreement")</f>
        <v>Non-binding</v>
      </c>
      <c r="S38" s="2" t="str">
        <f>[1]Agreements_raw!P36</f>
        <v>Rosatom deputy director-general for development and international business Kirill Komarov said Rosatom was ready to discuss the prospect of building and operating a Russian-built commercial nuclear plant in the Latin American country.</v>
      </c>
      <c r="T38" s="5" t="s">
        <v>41</v>
      </c>
    </row>
    <row r="39" spans="1:20" ht="69" customHeight="1" x14ac:dyDescent="0.2">
      <c r="A39" s="2">
        <f>[1]Agreements_raw!A37</f>
        <v>31</v>
      </c>
      <c r="B39" s="2" t="str">
        <f>[1]Agreements_raw!C37</f>
        <v>Russia</v>
      </c>
      <c r="C39" s="2" t="str">
        <f>IF([1]Agreements_raw!D37="Donor","Supplier",[1]Agreements_raw!D37)</f>
        <v>Supplier</v>
      </c>
      <c r="D39" s="2" t="str">
        <f>IF(ISBLANK([1]Agreements_raw!G37),"",[1]Agreements_raw!G37)</f>
        <v/>
      </c>
      <c r="E39" s="2" t="str">
        <f>[1]Agreements_raw!H37</f>
        <v>Bulgaria</v>
      </c>
      <c r="F39" s="2" t="str">
        <f>IF([1]Agreements_raw!I37="Recipient","Client",[1]Agreements_raw!I37)</f>
        <v>Client</v>
      </c>
      <c r="G39" s="2" t="str">
        <f>IF(ISBLANK([1]Agreements_raw!L37),"",[1]Agreements_raw!L37)</f>
        <v/>
      </c>
      <c r="H39" s="2">
        <f>[1]Agreements_raw!R37</f>
        <v>2002</v>
      </c>
      <c r="I39" s="2" t="str">
        <f>IF(ISNUMBER(SEARCH("B",[1]Agreements_raw!$M37)), "Yes", "No")</f>
        <v>No</v>
      </c>
      <c r="J39" s="2" t="str">
        <f>IF(ISNUMBER(SEARCH("C",[1]Agreements_raw!$M37)), "Yes", "No")</f>
        <v>No</v>
      </c>
      <c r="K39" s="2" t="str">
        <f>IF(ISNUMBER(SEARCH("D",[1]Agreements_raw!$M37)), "Yes", "No")</f>
        <v>Yes</v>
      </c>
      <c r="L39" s="2" t="str">
        <f>IF(ISNUMBER(SEARCH("F",[1]Agreements_raw!$M37)), "Yes", "No")</f>
        <v>Yes</v>
      </c>
      <c r="M39" s="2" t="str">
        <f>IF(ISNUMBER(SEARCH("E",[1]Agreements_raw!$M37)), "Yes", "No")</f>
        <v>No</v>
      </c>
      <c r="N39" s="2" t="str">
        <f>IF(ISNUMBER(SEARCH("A",[1]Agreements_raw!$M37)), "Yes", "No")</f>
        <v>No</v>
      </c>
      <c r="O39" s="2" t="str">
        <f>IF(ISNUMBER(SEARCH("I",[1]Agreements_raw!$M37)), "Yes", "No")</f>
        <v>No</v>
      </c>
      <c r="P39" s="2" t="str">
        <f>IF(ISNUMBER(SEARCH("J",[1]Agreements_raw!$M37)), "Yes", "No")</f>
        <v>No</v>
      </c>
      <c r="Q39" s="2" t="str">
        <f>IF(ISNUMBER(SEARCH("K",[1]Agreements_raw!$M37)), "Yes", "No")</f>
        <v>No</v>
      </c>
      <c r="R39" s="2" t="str">
        <f>IF(ISNUMBER(SEARCH("G",[1]Agreements_raw!$M37)), "Non-binding","Agreement")</f>
        <v>Agreement</v>
      </c>
      <c r="S39" s="2" t="str">
        <f>[1]Agreements_raw!P37</f>
        <v>Under a 2002 agreement, Bulgaria has been paying Russia US$ 620,000 per tonne of used nuclear fuel repatriated for reprocessing in the Mayak plant at Ozersk, though some has also been sent to the Zheleznogorsk plant at Krasnoyarskn.</v>
      </c>
      <c r="T39" s="5" t="s">
        <v>42</v>
      </c>
    </row>
    <row r="40" spans="1:20" ht="69" customHeight="1" x14ac:dyDescent="0.2">
      <c r="A40" s="2">
        <f>[1]Agreements_raw!A38</f>
        <v>32</v>
      </c>
      <c r="B40" s="2" t="str">
        <f>[1]Agreements_raw!C38</f>
        <v>Russia</v>
      </c>
      <c r="C40" s="2" t="str">
        <f>IF([1]Agreements_raw!D38="Donor","Supplier",[1]Agreements_raw!D38)</f>
        <v>Supplier</v>
      </c>
      <c r="D40" s="2" t="str">
        <f>IF(ISBLANK([1]Agreements_raw!G38),"",[1]Agreements_raw!G38)</f>
        <v>Rosatom</v>
      </c>
      <c r="E40" s="2" t="str">
        <f>[1]Agreements_raw!H38</f>
        <v>Bulgaria</v>
      </c>
      <c r="F40" s="2" t="str">
        <f>IF([1]Agreements_raw!I38="Recipient","Client",[1]Agreements_raw!I38)</f>
        <v>Client</v>
      </c>
      <c r="G40" s="2" t="str">
        <f>IF(ISBLANK([1]Agreements_raw!L38),"",[1]Agreements_raw!L38)</f>
        <v>Natsionalna Elektricheska Kompania</v>
      </c>
      <c r="H40" s="2">
        <f>[1]Agreements_raw!R38</f>
        <v>2010</v>
      </c>
      <c r="I40" s="2" t="str">
        <f>IF(ISNUMBER(SEARCH("B",[1]Agreements_raw!$M38)), "Yes", "No")</f>
        <v>Yes</v>
      </c>
      <c r="J40" s="2" t="str">
        <f>IF(ISNUMBER(SEARCH("C",[1]Agreements_raw!$M38)), "Yes", "No")</f>
        <v>Yes</v>
      </c>
      <c r="K40" s="2" t="str">
        <f>IF(ISNUMBER(SEARCH("D",[1]Agreements_raw!$M38)), "Yes", "No")</f>
        <v>No</v>
      </c>
      <c r="L40" s="2" t="str">
        <f>IF(ISNUMBER(SEARCH("F",[1]Agreements_raw!$M38)), "Yes", "No")</f>
        <v>No</v>
      </c>
      <c r="M40" s="2" t="str">
        <f>IF(ISNUMBER(SEARCH("E",[1]Agreements_raw!$M38)), "Yes", "No")</f>
        <v>No</v>
      </c>
      <c r="N40" s="2" t="str">
        <f>IF(ISNUMBER(SEARCH("A",[1]Agreements_raw!$M38)), "Yes", "No")</f>
        <v>No</v>
      </c>
      <c r="O40" s="2" t="str">
        <f>IF(ISNUMBER(SEARCH("I",[1]Agreements_raw!$M38)), "Yes", "No")</f>
        <v>No</v>
      </c>
      <c r="P40" s="2" t="str">
        <f>IF(ISNUMBER(SEARCH("J",[1]Agreements_raw!$M38)), "Yes", "No")</f>
        <v>No</v>
      </c>
      <c r="Q40" s="2" t="str">
        <f>IF(ISNUMBER(SEARCH("K",[1]Agreements_raw!$M38)), "Yes", "No")</f>
        <v>No</v>
      </c>
      <c r="R40" s="2" t="str">
        <f>IF(ISNUMBER(SEARCH("G",[1]Agreements_raw!$M38)), "Non-binding","Agreement")</f>
        <v>Non-binding</v>
      </c>
      <c r="S40" s="2" t="str">
        <f>[1]Agreements_raw!P38</f>
        <v>NEK signed a memorandum of understanding (MoU) with Rosatom to establish a new project company – Belene Power Company – with initially 51% being held by NEK. For its part, Rosatom was to endeavour to arrange financing for the project, attract other investors, and facilitate ASE achieving commissioning of the reactors by 2016 and 2017.</v>
      </c>
      <c r="T40" s="5" t="s">
        <v>42</v>
      </c>
    </row>
    <row r="41" spans="1:20" ht="69" customHeight="1" x14ac:dyDescent="0.2">
      <c r="A41" s="2">
        <f>[1]Agreements_raw!A39</f>
        <v>33.1</v>
      </c>
      <c r="B41" s="2" t="str">
        <f>[1]Agreements_raw!C39</f>
        <v>Russia</v>
      </c>
      <c r="C41" s="2" t="str">
        <f>IF([1]Agreements_raw!D39="Donor","Supplier",[1]Agreements_raw!D39)</f>
        <v>Supplier</v>
      </c>
      <c r="D41" s="2" t="str">
        <f>IF(ISBLANK([1]Agreements_raw!G39),"",[1]Agreements_raw!G39)</f>
        <v>Rosatom</v>
      </c>
      <c r="E41" s="2" t="str">
        <f>[1]Agreements_raw!H39</f>
        <v>Bulgaria</v>
      </c>
      <c r="F41" s="2" t="str">
        <f>IF([1]Agreements_raw!I39="Recipient","Client",[1]Agreements_raw!I39)</f>
        <v>Client</v>
      </c>
      <c r="G41" s="2" t="str">
        <f>IF(ISBLANK([1]Agreements_raw!L39),"",[1]Agreements_raw!L39)</f>
        <v/>
      </c>
      <c r="H41" s="2">
        <f>[1]Agreements_raw!R39</f>
        <v>2011</v>
      </c>
      <c r="I41" s="2" t="str">
        <f>IF(ISNUMBER(SEARCH("B",[1]Agreements_raw!$M39)), "Yes", "No")</f>
        <v>Yes</v>
      </c>
      <c r="J41" s="2" t="str">
        <f>IF(ISNUMBER(SEARCH("C",[1]Agreements_raw!$M39)), "Yes", "No")</f>
        <v>No</v>
      </c>
      <c r="K41" s="2" t="str">
        <f>IF(ISNUMBER(SEARCH("D",[1]Agreements_raw!$M39)), "Yes", "No")</f>
        <v>No</v>
      </c>
      <c r="L41" s="2" t="str">
        <f>IF(ISNUMBER(SEARCH("F",[1]Agreements_raw!$M39)), "Yes", "No")</f>
        <v>No</v>
      </c>
      <c r="M41" s="2" t="str">
        <f>IF(ISNUMBER(SEARCH("E",[1]Agreements_raw!$M39)), "Yes", "No")</f>
        <v>No</v>
      </c>
      <c r="N41" s="2" t="str">
        <f>IF(ISNUMBER(SEARCH("A",[1]Agreements_raw!$M39)), "Yes", "No")</f>
        <v>No</v>
      </c>
      <c r="O41" s="2" t="str">
        <f>IF(ISNUMBER(SEARCH("I",[1]Agreements_raw!$M39)), "Yes", "No")</f>
        <v>No</v>
      </c>
      <c r="P41" s="2" t="str">
        <f>IF(ISNUMBER(SEARCH("J",[1]Agreements_raw!$M39)), "Yes", "No")</f>
        <v>No</v>
      </c>
      <c r="Q41" s="2" t="str">
        <f>IF(ISNUMBER(SEARCH("K",[1]Agreements_raw!$M39)), "Yes", "No")</f>
        <v>No</v>
      </c>
      <c r="R41" s="2" t="str">
        <f>IF(ISNUMBER(SEARCH("G",[1]Agreements_raw!$M39)), "Non-binding","Agreement")</f>
        <v>Non-binding</v>
      </c>
      <c r="S41" s="2" t="str">
        <f>[1]Agreements_raw!P39</f>
        <v>The agreement envisages cooperation in future nuclear energy projects in Bulgaria’s planned 2,000-megawatt Belene plant project in which Areva is a subcontractor of Rosatom Corp., Russia’s state nuclear company, and in the country’s operating Kozloduy nuclear plant, Areva Chief Executive Officer Anne Lauvergeon told reporters in Sofia today.</v>
      </c>
      <c r="T41" s="5" t="s">
        <v>43</v>
      </c>
    </row>
    <row r="42" spans="1:20" ht="69" customHeight="1" x14ac:dyDescent="0.2">
      <c r="A42" s="2">
        <f>[1]Agreements_raw!A40</f>
        <v>33.200000000000003</v>
      </c>
      <c r="B42" s="2" t="str">
        <f>[1]Agreements_raw!C40</f>
        <v>France</v>
      </c>
      <c r="C42" s="2" t="str">
        <f>IF([1]Agreements_raw!D40="Donor","Supplier",[1]Agreements_raw!D40)</f>
        <v>Supplier</v>
      </c>
      <c r="D42" s="2" t="str">
        <f>IF(ISBLANK([1]Agreements_raw!G40),"",[1]Agreements_raw!G40)</f>
        <v>Areva</v>
      </c>
      <c r="E42" s="2" t="str">
        <f>[1]Agreements_raw!H40</f>
        <v>Bulgaria</v>
      </c>
      <c r="F42" s="2" t="str">
        <f>IF([1]Agreements_raw!I40="Recipient","Client",[1]Agreements_raw!I40)</f>
        <v>Client</v>
      </c>
      <c r="G42" s="2" t="str">
        <f>IF(ISBLANK([1]Agreements_raw!L40),"",[1]Agreements_raw!L40)</f>
        <v/>
      </c>
      <c r="H42" s="2">
        <f>[1]Agreements_raw!R40</f>
        <v>2011</v>
      </c>
      <c r="I42" s="2" t="str">
        <f>IF(ISNUMBER(SEARCH("B",[1]Agreements_raw!$M40)), "Yes", "No")</f>
        <v>Yes</v>
      </c>
      <c r="J42" s="2" t="str">
        <f>IF(ISNUMBER(SEARCH("C",[1]Agreements_raw!$M40)), "Yes", "No")</f>
        <v>No</v>
      </c>
      <c r="K42" s="2" t="str">
        <f>IF(ISNUMBER(SEARCH("D",[1]Agreements_raw!$M40)), "Yes", "No")</f>
        <v>No</v>
      </c>
      <c r="L42" s="2" t="str">
        <f>IF(ISNUMBER(SEARCH("F",[1]Agreements_raw!$M40)), "Yes", "No")</f>
        <v>No</v>
      </c>
      <c r="M42" s="2" t="str">
        <f>IF(ISNUMBER(SEARCH("E",[1]Agreements_raw!$M40)), "Yes", "No")</f>
        <v>No</v>
      </c>
      <c r="N42" s="2" t="str">
        <f>IF(ISNUMBER(SEARCH("A",[1]Agreements_raw!$M40)), "Yes", "No")</f>
        <v>No</v>
      </c>
      <c r="O42" s="2" t="str">
        <f>IF(ISNUMBER(SEARCH("I",[1]Agreements_raw!$M40)), "Yes", "No")</f>
        <v>No</v>
      </c>
      <c r="P42" s="2" t="str">
        <f>IF(ISNUMBER(SEARCH("J",[1]Agreements_raw!$M40)), "Yes", "No")</f>
        <v>No</v>
      </c>
      <c r="Q42" s="2" t="str">
        <f>IF(ISNUMBER(SEARCH("K",[1]Agreements_raw!$M40)), "Yes", "No")</f>
        <v>No</v>
      </c>
      <c r="R42" s="2" t="str">
        <f>IF(ISNUMBER(SEARCH("G",[1]Agreements_raw!$M40)), "Non-binding","Agreement")</f>
        <v>Non-binding</v>
      </c>
      <c r="S42" s="2" t="str">
        <f>[1]Agreements_raw!P40</f>
        <v>The agreement envisages cooperation in future nuclear energy projects in Bulgaria’s planned 2,000-megawatt Belene plant project in which Areva is a subcontractor of Rosatom Corp., Russia’s state nuclear company, and in the country’s operating Kozloduy nuclear plant, Areva Chief Executive Officer Anne Lauvergeon told reporters in Sofia today.</v>
      </c>
      <c r="T42" s="5" t="s">
        <v>43</v>
      </c>
    </row>
    <row r="43" spans="1:20" ht="69" customHeight="1" x14ac:dyDescent="0.2">
      <c r="A43" s="2">
        <f>[1]Agreements_raw!A41</f>
        <v>33.299999999999997</v>
      </c>
      <c r="B43" s="2" t="str">
        <f>[1]Agreements_raw!C41</f>
        <v>France</v>
      </c>
      <c r="C43" s="2" t="str">
        <f>IF([1]Agreements_raw!D41="Donor","Supplier",[1]Agreements_raw!D41)</f>
        <v>Partner</v>
      </c>
      <c r="D43" s="2" t="str">
        <f>IF(ISBLANK([1]Agreements_raw!G41),"",[1]Agreements_raw!G41)</f>
        <v>Areva</v>
      </c>
      <c r="E43" s="2" t="str">
        <f>[1]Agreements_raw!H41</f>
        <v>Russia</v>
      </c>
      <c r="F43" s="2" t="str">
        <f>IF([1]Agreements_raw!I41="Recipient","Client",[1]Agreements_raw!I41)</f>
        <v>Partner</v>
      </c>
      <c r="G43" s="2" t="str">
        <f>IF(ISBLANK([1]Agreements_raw!L41),"",[1]Agreements_raw!L41)</f>
        <v>Rosatom</v>
      </c>
      <c r="H43" s="2">
        <f>[1]Agreements_raw!R41</f>
        <v>2011</v>
      </c>
      <c r="I43" s="2" t="str">
        <f>IF(ISNUMBER(SEARCH("B",[1]Agreements_raw!$M41)), "Yes", "No")</f>
        <v>Yes</v>
      </c>
      <c r="J43" s="2" t="str">
        <f>IF(ISNUMBER(SEARCH("C",[1]Agreements_raw!$M41)), "Yes", "No")</f>
        <v>No</v>
      </c>
      <c r="K43" s="2" t="str">
        <f>IF(ISNUMBER(SEARCH("D",[1]Agreements_raw!$M41)), "Yes", "No")</f>
        <v>No</v>
      </c>
      <c r="L43" s="2" t="str">
        <f>IF(ISNUMBER(SEARCH("F",[1]Agreements_raw!$M41)), "Yes", "No")</f>
        <v>No</v>
      </c>
      <c r="M43" s="2" t="str">
        <f>IF(ISNUMBER(SEARCH("E",[1]Agreements_raw!$M41)), "Yes", "No")</f>
        <v>No</v>
      </c>
      <c r="N43" s="2" t="str">
        <f>IF(ISNUMBER(SEARCH("A",[1]Agreements_raw!$M41)), "Yes", "No")</f>
        <v>No</v>
      </c>
      <c r="O43" s="2" t="str">
        <f>IF(ISNUMBER(SEARCH("I",[1]Agreements_raw!$M41)), "Yes", "No")</f>
        <v>No</v>
      </c>
      <c r="P43" s="2" t="str">
        <f>IF(ISNUMBER(SEARCH("J",[1]Agreements_raw!$M41)), "Yes", "No")</f>
        <v>No</v>
      </c>
      <c r="Q43" s="2" t="str">
        <f>IF(ISNUMBER(SEARCH("K",[1]Agreements_raw!$M41)), "Yes", "No")</f>
        <v>No</v>
      </c>
      <c r="R43" s="2" t="str">
        <f>IF(ISNUMBER(SEARCH("G",[1]Agreements_raw!$M41)), "Non-binding","Agreement")</f>
        <v>Non-binding</v>
      </c>
      <c r="S43" s="2" t="str">
        <f>[1]Agreements_raw!P41</f>
        <v>The agreement envisages cooperation in future nuclear energy projects in Bulgaria’s planned 2,000-megawatt Belene plant project in which Areva is a subcontractor of Rosatom Corp., Russia’s state nuclear company, and in the country’s operating Kozloduy nuclear plant, Areva Chief Executive Officer Anne Lauvergeon told reporters in Sofia today.</v>
      </c>
      <c r="T43" s="5" t="s">
        <v>43</v>
      </c>
    </row>
    <row r="44" spans="1:20" ht="69" customHeight="1" x14ac:dyDescent="0.2">
      <c r="A44" s="2">
        <f>[1]Agreements_raw!A42</f>
        <v>34</v>
      </c>
      <c r="B44" s="2" t="str">
        <f>[1]Agreements_raw!C42</f>
        <v>Bulgaria</v>
      </c>
      <c r="C44" s="2" t="str">
        <f>IF([1]Agreements_raw!D42="Donor","Supplier",[1]Agreements_raw!D42)</f>
        <v>Partner</v>
      </c>
      <c r="D44" s="2" t="str">
        <f>IF(ISBLANK([1]Agreements_raw!G42),"",[1]Agreements_raw!G42)</f>
        <v/>
      </c>
      <c r="E44" s="2" t="str">
        <f>[1]Agreements_raw!H42</f>
        <v>U.S.</v>
      </c>
      <c r="F44" s="2" t="str">
        <f>IF([1]Agreements_raw!I42="Recipient","Client",[1]Agreements_raw!I42)</f>
        <v>Partner</v>
      </c>
      <c r="G44" s="2" t="str">
        <f>IF(ISBLANK([1]Agreements_raw!L42),"",[1]Agreements_raw!L42)</f>
        <v/>
      </c>
      <c r="H44" s="2">
        <f>[1]Agreements_raw!R42</f>
        <v>2012</v>
      </c>
      <c r="I44" s="2" t="str">
        <f>IF(ISNUMBER(SEARCH("B",[1]Agreements_raw!$M42)), "Yes", "No")</f>
        <v>No</v>
      </c>
      <c r="J44" s="2" t="str">
        <f>IF(ISNUMBER(SEARCH("C",[1]Agreements_raw!$M42)), "Yes", "No")</f>
        <v>No</v>
      </c>
      <c r="K44" s="2" t="str">
        <f>IF(ISNUMBER(SEARCH("D",[1]Agreements_raw!$M42)), "Yes", "No")</f>
        <v>No</v>
      </c>
      <c r="L44" s="2" t="str">
        <f>IF(ISNUMBER(SEARCH("F",[1]Agreements_raw!$M42)), "Yes", "No")</f>
        <v>No</v>
      </c>
      <c r="M44" s="2" t="str">
        <f>IF(ISNUMBER(SEARCH("E",[1]Agreements_raw!$M42)), "Yes", "No")</f>
        <v>Yes</v>
      </c>
      <c r="N44" s="2" t="str">
        <f>IF(ISNUMBER(SEARCH("A",[1]Agreements_raw!$M42)), "Yes", "No")</f>
        <v>Yes</v>
      </c>
      <c r="O44" s="2" t="str">
        <f>IF(ISNUMBER(SEARCH("I",[1]Agreements_raw!$M42)), "Yes", "No")</f>
        <v>No</v>
      </c>
      <c r="P44" s="2" t="str">
        <f>IF(ISNUMBER(SEARCH("J",[1]Agreements_raw!$M42)), "Yes", "No")</f>
        <v>No</v>
      </c>
      <c r="Q44" s="2" t="str">
        <f>IF(ISNUMBER(SEARCH("K",[1]Agreements_raw!$M42)), "Yes", "No")</f>
        <v>No</v>
      </c>
      <c r="R44" s="2" t="str">
        <f>IF(ISNUMBER(SEARCH("G",[1]Agreements_raw!$M42)), "Non-binding","Agreement")</f>
        <v>Agreement</v>
      </c>
      <c r="S44" s="2" t="str">
        <f>[1]Agreements_raw!P42</f>
        <v xml:space="preserve">Arrangement with US for the exchange of technical information and cooperation in nuclear safety matters. </v>
      </c>
      <c r="T44" s="5" t="s">
        <v>29</v>
      </c>
    </row>
    <row r="45" spans="1:20" ht="69" customHeight="1" x14ac:dyDescent="0.2">
      <c r="A45" s="2">
        <f>[1]Agreements_raw!A43</f>
        <v>35</v>
      </c>
      <c r="B45" s="2" t="str">
        <f>[1]Agreements_raw!C43</f>
        <v>U.S.</v>
      </c>
      <c r="C45" s="2" t="str">
        <f>IF([1]Agreements_raw!D43="Donor","Supplier",[1]Agreements_raw!D43)</f>
        <v>Supplier</v>
      </c>
      <c r="D45" s="2" t="str">
        <f>IF(ISBLANK([1]Agreements_raw!G43),"",[1]Agreements_raw!G43)</f>
        <v/>
      </c>
      <c r="E45" s="2" t="str">
        <f>[1]Agreements_raw!H43</f>
        <v>Bulgaria</v>
      </c>
      <c r="F45" s="2" t="str">
        <f>IF([1]Agreements_raw!I43="Recipient","Client",[1]Agreements_raw!I43)</f>
        <v>Client</v>
      </c>
      <c r="G45" s="2" t="str">
        <f>IF(ISBLANK([1]Agreements_raw!L43),"",[1]Agreements_raw!L43)</f>
        <v/>
      </c>
      <c r="H45" s="2">
        <f>[1]Agreements_raw!R43</f>
        <v>2008</v>
      </c>
      <c r="I45" s="2" t="str">
        <f>IF(ISNUMBER(SEARCH("B",[1]Agreements_raw!$M43)), "Yes", "No")</f>
        <v>No</v>
      </c>
      <c r="J45" s="2" t="str">
        <f>IF(ISNUMBER(SEARCH("C",[1]Agreements_raw!$M43)), "Yes", "No")</f>
        <v>No</v>
      </c>
      <c r="K45" s="2" t="str">
        <f>IF(ISNUMBER(SEARCH("D",[1]Agreements_raw!$M43)), "Yes", "No")</f>
        <v>No</v>
      </c>
      <c r="L45" s="2" t="str">
        <f>IF(ISNUMBER(SEARCH("F",[1]Agreements_raw!$M43)), "Yes", "No")</f>
        <v>No</v>
      </c>
      <c r="M45" s="2" t="str">
        <f>IF(ISNUMBER(SEARCH("E",[1]Agreements_raw!$M43)), "Yes", "No")</f>
        <v>No</v>
      </c>
      <c r="N45" s="2" t="str">
        <f>IF(ISNUMBER(SEARCH("A",[1]Agreements_raw!$M43)), "Yes", "No")</f>
        <v>Yes</v>
      </c>
      <c r="O45" s="2" t="str">
        <f>IF(ISNUMBER(SEARCH("I",[1]Agreements_raw!$M43)), "Yes", "No")</f>
        <v>No</v>
      </c>
      <c r="P45" s="2" t="str">
        <f>IF(ISNUMBER(SEARCH("J",[1]Agreements_raw!$M43)), "Yes", "No")</f>
        <v>No</v>
      </c>
      <c r="Q45" s="2" t="str">
        <f>IF(ISNUMBER(SEARCH("K",[1]Agreements_raw!$M43)), "Yes", "No")</f>
        <v>No</v>
      </c>
      <c r="R45" s="2" t="str">
        <f>IF(ISNUMBER(SEARCH("G",[1]Agreements_raw!$M43)), "Non-binding","Agreement")</f>
        <v>Non-binding</v>
      </c>
      <c r="S45" s="2" t="str">
        <f>[1]Agreements_raw!P43</f>
        <v xml:space="preserve">Memorandum of Understanding between the U.S. and Bulgaria enables NNSA's Second Line of Defense (SLD) program to partner with MOI to combat nuclear smuggling by installing radiation detection equipment at border crossings and other points of entry, conducting border security training, and holding technical workshops with law enforcement agencies in Bulgaria. </v>
      </c>
      <c r="T45" s="5" t="s">
        <v>44</v>
      </c>
    </row>
    <row r="46" spans="1:20" ht="69" customHeight="1" x14ac:dyDescent="0.2">
      <c r="A46" s="2">
        <f>[1]Agreements_raw!A44</f>
        <v>36</v>
      </c>
      <c r="B46" s="2" t="str">
        <f>[1]Agreements_raw!C44</f>
        <v>Russia</v>
      </c>
      <c r="C46" s="2" t="str">
        <f>IF([1]Agreements_raw!D44="Donor","Supplier",[1]Agreements_raw!D44)</f>
        <v>Supplier</v>
      </c>
      <c r="D46" s="2" t="str">
        <f>IF(ISBLANK([1]Agreements_raw!G44),"",[1]Agreements_raw!G44)</f>
        <v>Rosatom</v>
      </c>
      <c r="E46" s="2" t="str">
        <f>[1]Agreements_raw!H44</f>
        <v>Bulgaria</v>
      </c>
      <c r="F46" s="2" t="str">
        <f>IF([1]Agreements_raw!I44="Recipient","Client",[1]Agreements_raw!I44)</f>
        <v>Client</v>
      </c>
      <c r="G46" s="2" t="str">
        <f>IF(ISBLANK([1]Agreements_raw!L44),"",[1]Agreements_raw!L44)</f>
        <v>Bulgaria Energy Holdings</v>
      </c>
      <c r="H46" s="2">
        <f>[1]Agreements_raw!R44</f>
        <v>2012</v>
      </c>
      <c r="I46" s="2" t="str">
        <f>IF(ISNUMBER(SEARCH("B",[1]Agreements_raw!$M44)), "Yes", "No")</f>
        <v>Yes</v>
      </c>
      <c r="J46" s="2" t="str">
        <f>IF(ISNUMBER(SEARCH("C",[1]Agreements_raw!$M44)), "Yes", "No")</f>
        <v>No</v>
      </c>
      <c r="K46" s="2" t="str">
        <f>IF(ISNUMBER(SEARCH("D",[1]Agreements_raw!$M44)), "Yes", "No")</f>
        <v>No</v>
      </c>
      <c r="L46" s="2" t="str">
        <f>IF(ISNUMBER(SEARCH("F",[1]Agreements_raw!$M44)), "Yes", "No")</f>
        <v>No</v>
      </c>
      <c r="M46" s="2" t="str">
        <f>IF(ISNUMBER(SEARCH("E",[1]Agreements_raw!$M44)), "Yes", "No")</f>
        <v>No</v>
      </c>
      <c r="N46" s="2" t="str">
        <f>IF(ISNUMBER(SEARCH("A",[1]Agreements_raw!$M44)), "Yes", "No")</f>
        <v>No</v>
      </c>
      <c r="O46" s="2" t="str">
        <f>IF(ISNUMBER(SEARCH("I",[1]Agreements_raw!$M44)), "Yes", "No")</f>
        <v>No</v>
      </c>
      <c r="P46" s="2" t="str">
        <f>IF(ISNUMBER(SEARCH("J",[1]Agreements_raw!$M44)), "Yes", "No")</f>
        <v>No</v>
      </c>
      <c r="Q46" s="2" t="str">
        <f>IF(ISNUMBER(SEARCH("K",[1]Agreements_raw!$M44)), "Yes", "No")</f>
        <v>No</v>
      </c>
      <c r="R46" s="2" t="str">
        <f>IF(ISNUMBER(SEARCH("G",[1]Agreements_raw!$M44)), "Non-binding","Agreement")</f>
        <v>Agreement</v>
      </c>
      <c r="S46" s="2" t="str">
        <f>[1]Agreements_raw!P44</f>
        <v>Upgrade the turbine generator of unit 6, taking it to 1100 MWe from 2014</v>
      </c>
      <c r="T46" s="5" t="s">
        <v>31</v>
      </c>
    </row>
    <row r="47" spans="1:20" ht="69" customHeight="1" x14ac:dyDescent="0.2">
      <c r="A47" s="2">
        <f>[1]Agreements_raw!A45</f>
        <v>37.1</v>
      </c>
      <c r="B47" s="2" t="str">
        <f>[1]Agreements_raw!C45</f>
        <v>Finland</v>
      </c>
      <c r="C47" s="2" t="str">
        <f>IF([1]Agreements_raw!D45="Donor","Supplier",[1]Agreements_raw!D45)</f>
        <v>Supplier</v>
      </c>
      <c r="D47" s="2" t="str">
        <f>IF(ISBLANK([1]Agreements_raw!G45),"",[1]Agreements_raw!G45)</f>
        <v>Fortum</v>
      </c>
      <c r="E47" s="2" t="str">
        <f>[1]Agreements_raw!H45</f>
        <v>Bulgaria</v>
      </c>
      <c r="F47" s="2" t="str">
        <f>IF([1]Agreements_raw!I45="Recipient","Client",[1]Agreements_raw!I45)</f>
        <v>Client</v>
      </c>
      <c r="G47" s="2" t="str">
        <f>IF(ISBLANK([1]Agreements_raw!L45),"",[1]Agreements_raw!L45)</f>
        <v>Natsionalna Elektricheska Kompania</v>
      </c>
      <c r="H47" s="2">
        <f>[1]Agreements_raw!R45</f>
        <v>2010</v>
      </c>
      <c r="I47" s="2" t="str">
        <f>IF(ISNUMBER(SEARCH("B",[1]Agreements_raw!$M45)), "Yes", "No")</f>
        <v>Yes</v>
      </c>
      <c r="J47" s="2" t="str">
        <f>IF(ISNUMBER(SEARCH("C",[1]Agreements_raw!$M45)), "Yes", "No")</f>
        <v>No</v>
      </c>
      <c r="K47" s="2" t="str">
        <f>IF(ISNUMBER(SEARCH("D",[1]Agreements_raw!$M45)), "Yes", "No")</f>
        <v>No</v>
      </c>
      <c r="L47" s="2" t="str">
        <f>IF(ISNUMBER(SEARCH("F",[1]Agreements_raw!$M45)), "Yes", "No")</f>
        <v>No</v>
      </c>
      <c r="M47" s="2" t="str">
        <f>IF(ISNUMBER(SEARCH("E",[1]Agreements_raw!$M45)), "Yes", "No")</f>
        <v>No</v>
      </c>
      <c r="N47" s="2" t="str">
        <f>IF(ISNUMBER(SEARCH("A",[1]Agreements_raw!$M45)), "Yes", "No")</f>
        <v>No</v>
      </c>
      <c r="O47" s="2" t="str">
        <f>IF(ISNUMBER(SEARCH("I",[1]Agreements_raw!$M45)), "Yes", "No")</f>
        <v>No</v>
      </c>
      <c r="P47" s="2" t="str">
        <f>IF(ISNUMBER(SEARCH("J",[1]Agreements_raw!$M45)), "Yes", "No")</f>
        <v>No</v>
      </c>
      <c r="Q47" s="2" t="str">
        <f>IF(ISNUMBER(SEARCH("K",[1]Agreements_raw!$M45)), "Yes", "No")</f>
        <v>No</v>
      </c>
      <c r="R47" s="2" t="str">
        <f>IF(ISNUMBER(SEARCH("G",[1]Agreements_raw!$M45)), "Non-binding","Agreement")</f>
        <v>Agreement</v>
      </c>
      <c r="S47" s="2" t="str">
        <f>[1]Agreements_raw!P45</f>
        <v>Fortum , Finland's top energy group, said late on Tuesday it signed a deal to develop a nuclear power plant in Bulgaria with the country's national utility NEK and Russian state atomic energy corporation Rosatom. "Fortum has reserved an opportunity to obtain a 1 percent share of the equity in the project company that will be established and will be the owner of the power plant and the electricity generated by it," Fortum said in a statement.</v>
      </c>
      <c r="T47" s="6" t="s">
        <v>45</v>
      </c>
    </row>
    <row r="48" spans="1:20" ht="69" customHeight="1" x14ac:dyDescent="0.2">
      <c r="A48" s="2">
        <f>[1]Agreements_raw!A46</f>
        <v>37.200000000000003</v>
      </c>
      <c r="B48" s="2" t="str">
        <f>[1]Agreements_raw!C46</f>
        <v>Russia</v>
      </c>
      <c r="C48" s="2" t="str">
        <f>IF([1]Agreements_raw!D46="Donor","Supplier",[1]Agreements_raw!D46)</f>
        <v>Supplier</v>
      </c>
      <c r="D48" s="2" t="str">
        <f>IF(ISBLANK([1]Agreements_raw!G46),"",[1]Agreements_raw!G46)</f>
        <v>Rosatom</v>
      </c>
      <c r="E48" s="2" t="str">
        <f>[1]Agreements_raw!H46</f>
        <v>Bulgaria</v>
      </c>
      <c r="F48" s="2" t="str">
        <f>IF([1]Agreements_raw!I46="Recipient","Client",[1]Agreements_raw!I46)</f>
        <v>Client</v>
      </c>
      <c r="G48" s="2" t="str">
        <f>IF(ISBLANK([1]Agreements_raw!L46),"",[1]Agreements_raw!L46)</f>
        <v>Natsionalna Elektricheska Kompania</v>
      </c>
      <c r="H48" s="2">
        <f>[1]Agreements_raw!R46</f>
        <v>2010</v>
      </c>
      <c r="I48" s="2" t="str">
        <f>IF(ISNUMBER(SEARCH("B",[1]Agreements_raw!$M46)), "Yes", "No")</f>
        <v>Yes</v>
      </c>
      <c r="J48" s="2" t="str">
        <f>IF(ISNUMBER(SEARCH("C",[1]Agreements_raw!$M46)), "Yes", "No")</f>
        <v>No</v>
      </c>
      <c r="K48" s="2" t="str">
        <f>IF(ISNUMBER(SEARCH("D",[1]Agreements_raw!$M46)), "Yes", "No")</f>
        <v>No</v>
      </c>
      <c r="L48" s="2" t="str">
        <f>IF(ISNUMBER(SEARCH("F",[1]Agreements_raw!$M46)), "Yes", "No")</f>
        <v>No</v>
      </c>
      <c r="M48" s="2" t="str">
        <f>IF(ISNUMBER(SEARCH("E",[1]Agreements_raw!$M46)), "Yes", "No")</f>
        <v>No</v>
      </c>
      <c r="N48" s="2" t="str">
        <f>IF(ISNUMBER(SEARCH("A",[1]Agreements_raw!$M46)), "Yes", "No")</f>
        <v>No</v>
      </c>
      <c r="O48" s="2" t="str">
        <f>IF(ISNUMBER(SEARCH("I",[1]Agreements_raw!$M46)), "Yes", "No")</f>
        <v>No</v>
      </c>
      <c r="P48" s="2" t="str">
        <f>IF(ISNUMBER(SEARCH("J",[1]Agreements_raw!$M46)), "Yes", "No")</f>
        <v>No</v>
      </c>
      <c r="Q48" s="2" t="str">
        <f>IF(ISNUMBER(SEARCH("K",[1]Agreements_raw!$M46)), "Yes", "No")</f>
        <v>No</v>
      </c>
      <c r="R48" s="2" t="str">
        <f>IF(ISNUMBER(SEARCH("G",[1]Agreements_raw!$M46)), "Non-binding","Agreement")</f>
        <v>Agreement</v>
      </c>
      <c r="S48" s="2" t="str">
        <f>[1]Agreements_raw!P46</f>
        <v>Fortum , Finland's top energy group, said late on Tuesday it signed a deal to develop a nuclear power plant in Bulgaria with the country's national utility NEK and Russian state atomic energy corporation Rosatom. "Fortum has reserved an opportunity to obtain a 1 percent share of the equity in the project company that will be established and will be the owner of the power plant and the electricity generated by it," Fortum said in a statement.</v>
      </c>
      <c r="T48" s="6" t="s">
        <v>45</v>
      </c>
    </row>
    <row r="49" spans="1:20" ht="69" customHeight="1" x14ac:dyDescent="0.2">
      <c r="A49" s="2">
        <f>[1]Agreements_raw!A47</f>
        <v>37.299999999999997</v>
      </c>
      <c r="B49" s="2" t="str">
        <f>[1]Agreements_raw!C47</f>
        <v>Finland</v>
      </c>
      <c r="C49" s="2" t="str">
        <f>IF([1]Agreements_raw!D47="Donor","Supplier",[1]Agreements_raw!D47)</f>
        <v>Partner</v>
      </c>
      <c r="D49" s="2" t="str">
        <f>IF(ISBLANK([1]Agreements_raw!G47),"",[1]Agreements_raw!G47)</f>
        <v>Fortum</v>
      </c>
      <c r="E49" s="2" t="str">
        <f>[1]Agreements_raw!H47</f>
        <v>Russia</v>
      </c>
      <c r="F49" s="2" t="str">
        <f>IF([1]Agreements_raw!I47="Recipient","Client",[1]Agreements_raw!I47)</f>
        <v>Partner</v>
      </c>
      <c r="G49" s="2" t="str">
        <f>IF(ISBLANK([1]Agreements_raw!L47),"",[1]Agreements_raw!L47)</f>
        <v>Rosatom</v>
      </c>
      <c r="H49" s="2">
        <f>[1]Agreements_raw!R47</f>
        <v>2010</v>
      </c>
      <c r="I49" s="2" t="str">
        <f>IF(ISNUMBER(SEARCH("B",[1]Agreements_raw!$M47)), "Yes", "No")</f>
        <v>Yes</v>
      </c>
      <c r="J49" s="2" t="str">
        <f>IF(ISNUMBER(SEARCH("C",[1]Agreements_raw!$M47)), "Yes", "No")</f>
        <v>No</v>
      </c>
      <c r="K49" s="2" t="str">
        <f>IF(ISNUMBER(SEARCH("D",[1]Agreements_raw!$M47)), "Yes", "No")</f>
        <v>No</v>
      </c>
      <c r="L49" s="2" t="str">
        <f>IF(ISNUMBER(SEARCH("F",[1]Agreements_raw!$M47)), "Yes", "No")</f>
        <v>No</v>
      </c>
      <c r="M49" s="2" t="str">
        <f>IF(ISNUMBER(SEARCH("E",[1]Agreements_raw!$M47)), "Yes", "No")</f>
        <v>No</v>
      </c>
      <c r="N49" s="2" t="str">
        <f>IF(ISNUMBER(SEARCH("A",[1]Agreements_raw!$M47)), "Yes", "No")</f>
        <v>No</v>
      </c>
      <c r="O49" s="2" t="str">
        <f>IF(ISNUMBER(SEARCH("I",[1]Agreements_raw!$M47)), "Yes", "No")</f>
        <v>No</v>
      </c>
      <c r="P49" s="2" t="str">
        <f>IF(ISNUMBER(SEARCH("J",[1]Agreements_raw!$M47)), "Yes", "No")</f>
        <v>No</v>
      </c>
      <c r="Q49" s="2" t="str">
        <f>IF(ISNUMBER(SEARCH("K",[1]Agreements_raw!$M47)), "Yes", "No")</f>
        <v>No</v>
      </c>
      <c r="R49" s="2" t="str">
        <f>IF(ISNUMBER(SEARCH("G",[1]Agreements_raw!$M47)), "Non-binding","Agreement")</f>
        <v>Agreement</v>
      </c>
      <c r="S49" s="2" t="str">
        <f>[1]Agreements_raw!P47</f>
        <v>Fortum , Finland's top energy group, said late on Tuesday it signed a deal to develop a nuclear power plant in Bulgaria with the country's national utility NEK and Russian state atomic energy corporation Rosatom. "Fortum has reserved an opportunity to obtain a 1 percent share of the equity in the project company that will be established and will be the owner of the power plant and the electricity generated by it," Fortum said in a statement.</v>
      </c>
      <c r="T49" s="6" t="s">
        <v>45</v>
      </c>
    </row>
    <row r="50" spans="1:20" ht="69" customHeight="1" x14ac:dyDescent="0.2">
      <c r="A50" s="2">
        <f>[1]Agreements_raw!A48</f>
        <v>38</v>
      </c>
      <c r="B50" s="2" t="str">
        <f>[1]Agreements_raw!C48</f>
        <v>Canada</v>
      </c>
      <c r="C50" s="2" t="str">
        <f>IF([1]Agreements_raw!D48="Donor","Supplier",[1]Agreements_raw!D48)</f>
        <v>Partner</v>
      </c>
      <c r="D50" s="2" t="str">
        <f>IF(ISBLANK([1]Agreements_raw!G48),"",[1]Agreements_raw!G48)</f>
        <v>Canadian Nuclear Safety Comission</v>
      </c>
      <c r="E50" s="2" t="str">
        <f>[1]Agreements_raw!H48</f>
        <v>Argentina</v>
      </c>
      <c r="F50" s="2" t="str">
        <f>IF([1]Agreements_raw!I48="Recipient","Client",[1]Agreements_raw!I48)</f>
        <v>Partner</v>
      </c>
      <c r="G50" s="2" t="str">
        <f>IF(ISBLANK([1]Agreements_raw!L48),"",[1]Agreements_raw!L48)</f>
        <v>Autoridad Regulatoria Nuclear</v>
      </c>
      <c r="H50" s="2">
        <f>[1]Agreements_raw!R48</f>
        <v>2009</v>
      </c>
      <c r="I50" s="2" t="str">
        <f>IF(ISNUMBER(SEARCH("B",[1]Agreements_raw!$M48)), "Yes", "No")</f>
        <v>No</v>
      </c>
      <c r="J50" s="2" t="str">
        <f>IF(ISNUMBER(SEARCH("C",[1]Agreements_raw!$M48)), "Yes", "No")</f>
        <v>No</v>
      </c>
      <c r="K50" s="2" t="str">
        <f>IF(ISNUMBER(SEARCH("D",[1]Agreements_raw!$M48)), "Yes", "No")</f>
        <v>Yes</v>
      </c>
      <c r="L50" s="2" t="str">
        <f>IF(ISNUMBER(SEARCH("F",[1]Agreements_raw!$M48)), "Yes", "No")</f>
        <v>No</v>
      </c>
      <c r="M50" s="2" t="str">
        <f>IF(ISNUMBER(SEARCH("E",[1]Agreements_raw!$M48)), "Yes", "No")</f>
        <v>No</v>
      </c>
      <c r="N50" s="2" t="str">
        <f>IF(ISNUMBER(SEARCH("A",[1]Agreements_raw!$M48)), "Yes", "No")</f>
        <v>No</v>
      </c>
      <c r="O50" s="2" t="str">
        <f>IF(ISNUMBER(SEARCH("I",[1]Agreements_raw!$M48)), "Yes", "No")</f>
        <v>Yes</v>
      </c>
      <c r="P50" s="2" t="str">
        <f>IF(ISNUMBER(SEARCH("J",[1]Agreements_raw!$M48)), "Yes", "No")</f>
        <v>No</v>
      </c>
      <c r="Q50" s="2" t="str">
        <f>IF(ISNUMBER(SEARCH("K",[1]Agreements_raw!$M48)), "Yes", "No")</f>
        <v>No</v>
      </c>
      <c r="R50" s="2" t="str">
        <f>IF(ISNUMBER(SEARCH("G",[1]Agreements_raw!$M48)), "Non-binding","Agreement")</f>
        <v>Agreement</v>
      </c>
      <c r="S50" s="2" t="str">
        <f>[1]Agreements_raw!P48</f>
        <v>Administrative Arrangement Between the Canadian Nuclear Safety Commission and the Autoridad Regulatoria Nuclear of Argentina for Import and Export of Radioactive Sources. The AA provides for the harmonization of regulatory controls on the import and export of radioactive sources</v>
      </c>
      <c r="T50" s="5" t="s">
        <v>46</v>
      </c>
    </row>
    <row r="51" spans="1:20" ht="69" customHeight="1" x14ac:dyDescent="0.2">
      <c r="A51" s="2">
        <f>[1]Agreements_raw!A49</f>
        <v>39</v>
      </c>
      <c r="B51" s="2" t="str">
        <f>[1]Agreements_raw!C49</f>
        <v>Canada</v>
      </c>
      <c r="C51" s="2" t="str">
        <f>IF([1]Agreements_raw!D49="Donor","Supplier",[1]Agreements_raw!D49)</f>
        <v>Partner</v>
      </c>
      <c r="D51" s="2" t="str">
        <f>IF(ISBLANK([1]Agreements_raw!G49),"",[1]Agreements_raw!G49)</f>
        <v>Canadian Nuclear Safety Comission</v>
      </c>
      <c r="E51" s="2" t="str">
        <f>[1]Agreements_raw!H49</f>
        <v>Australia</v>
      </c>
      <c r="F51" s="2" t="str">
        <f>IF([1]Agreements_raw!I49="Recipient","Client",[1]Agreements_raw!I49)</f>
        <v>Partner</v>
      </c>
      <c r="G51" s="2" t="str">
        <f>IF(ISBLANK([1]Agreements_raw!L49),"",[1]Agreements_raw!L49)</f>
        <v>Australian Safeguards and Non-Proliferation Office</v>
      </c>
      <c r="H51" s="2">
        <f>[1]Agreements_raw!R49</f>
        <v>2010</v>
      </c>
      <c r="I51" s="2" t="str">
        <f>IF(ISNUMBER(SEARCH("B",[1]Agreements_raw!$M49)), "Yes", "No")</f>
        <v>No</v>
      </c>
      <c r="J51" s="2" t="str">
        <f>IF(ISNUMBER(SEARCH("C",[1]Agreements_raw!$M49)), "Yes", "No")</f>
        <v>No</v>
      </c>
      <c r="K51" s="2" t="str">
        <f>IF(ISNUMBER(SEARCH("D",[1]Agreements_raw!$M49)), "Yes", "No")</f>
        <v>Yes</v>
      </c>
      <c r="L51" s="2" t="str">
        <f>IF(ISNUMBER(SEARCH("F",[1]Agreements_raw!$M49)), "Yes", "No")</f>
        <v>No</v>
      </c>
      <c r="M51" s="2" t="str">
        <f>IF(ISNUMBER(SEARCH("E",[1]Agreements_raw!$M49)), "Yes", "No")</f>
        <v>No</v>
      </c>
      <c r="N51" s="2" t="str">
        <f>IF(ISNUMBER(SEARCH("A",[1]Agreements_raw!$M49)), "Yes", "No")</f>
        <v>No</v>
      </c>
      <c r="O51" s="2" t="str">
        <f>IF(ISNUMBER(SEARCH("I",[1]Agreements_raw!$M49)), "Yes", "No")</f>
        <v>Yes</v>
      </c>
      <c r="P51" s="2" t="str">
        <f>IF(ISNUMBER(SEARCH("J",[1]Agreements_raw!$M49)), "Yes", "No")</f>
        <v>No</v>
      </c>
      <c r="Q51" s="2" t="str">
        <f>IF(ISNUMBER(SEARCH("K",[1]Agreements_raw!$M49)), "Yes", "No")</f>
        <v>No</v>
      </c>
      <c r="R51" s="2" t="str">
        <f>IF(ISNUMBER(SEARCH("G",[1]Agreements_raw!$M49)), "Non-binding","Agreement")</f>
        <v>Agreement</v>
      </c>
      <c r="S51" s="2" t="str">
        <f>[1]Agreements_raw!P49</f>
        <v>Import and Export of Radioactive Sources. The Arrangement provides for the regulatory harmonization of import and export control procedures pursuant to the IAEA Code and Guidance</v>
      </c>
      <c r="T51" s="5" t="s">
        <v>46</v>
      </c>
    </row>
    <row r="52" spans="1:20" ht="69" customHeight="1" x14ac:dyDescent="0.2">
      <c r="A52" s="2">
        <f>[1]Agreements_raw!A50</f>
        <v>40</v>
      </c>
      <c r="B52" s="2" t="str">
        <f>[1]Agreements_raw!C50</f>
        <v>Canada</v>
      </c>
      <c r="C52" s="2" t="str">
        <f>IF([1]Agreements_raw!D50="Donor","Supplier",[1]Agreements_raw!D50)</f>
        <v>Partner</v>
      </c>
      <c r="D52" s="2" t="str">
        <f>IF(ISBLANK([1]Agreements_raw!G50),"",[1]Agreements_raw!G50)</f>
        <v>Canadian Nuclear Safety Comission</v>
      </c>
      <c r="E52" s="2" t="str">
        <f>[1]Agreements_raw!H50</f>
        <v>Australia</v>
      </c>
      <c r="F52" s="2" t="str">
        <f>IF([1]Agreements_raw!I50="Recipient","Client",[1]Agreements_raw!I50)</f>
        <v>Partner</v>
      </c>
      <c r="G52" s="2" t="str">
        <f>IF(ISBLANK([1]Agreements_raw!L50),"",[1]Agreements_raw!L50)</f>
        <v>Australian Radiation Protection and Nuclear Safety Agency</v>
      </c>
      <c r="H52" s="2">
        <f>[1]Agreements_raw!R50</f>
        <v>2007</v>
      </c>
      <c r="I52" s="2" t="str">
        <f>IF(ISNUMBER(SEARCH("B",[1]Agreements_raw!$M50)), "Yes", "No")</f>
        <v>No</v>
      </c>
      <c r="J52" s="2" t="str">
        <f>IF(ISNUMBER(SEARCH("C",[1]Agreements_raw!$M50)), "Yes", "No")</f>
        <v>No</v>
      </c>
      <c r="K52" s="2" t="str">
        <f>IF(ISNUMBER(SEARCH("D",[1]Agreements_raw!$M50)), "Yes", "No")</f>
        <v>No</v>
      </c>
      <c r="L52" s="2" t="str">
        <f>IF(ISNUMBER(SEARCH("F",[1]Agreements_raw!$M50)), "Yes", "No")</f>
        <v>No</v>
      </c>
      <c r="M52" s="2" t="str">
        <f>IF(ISNUMBER(SEARCH("E",[1]Agreements_raw!$M50)), "Yes", "No")</f>
        <v>Yes</v>
      </c>
      <c r="N52" s="2" t="str">
        <f>IF(ISNUMBER(SEARCH("A",[1]Agreements_raw!$M50)), "Yes", "No")</f>
        <v>No</v>
      </c>
      <c r="O52" s="2" t="str">
        <f>IF(ISNUMBER(SEARCH("I",[1]Agreements_raw!$M50)), "Yes", "No")</f>
        <v>No</v>
      </c>
      <c r="P52" s="2" t="str">
        <f>IF(ISNUMBER(SEARCH("J",[1]Agreements_raw!$M50)), "Yes", "No")</f>
        <v>No</v>
      </c>
      <c r="Q52" s="2" t="str">
        <f>IF(ISNUMBER(SEARCH("K",[1]Agreements_raw!$M50)), "Yes", "No")</f>
        <v>No</v>
      </c>
      <c r="R52" s="2" t="str">
        <f>IF(ISNUMBER(SEARCH("G",[1]Agreements_raw!$M50)), "Non-binding","Agreement")</f>
        <v>Non-binding</v>
      </c>
      <c r="S52" s="2" t="str">
        <f>[1]Agreements_raw!P50</f>
        <v xml:space="preserve">Memorandum of Understanding for Technical Co-operation and Exchange of Information in Nuclear Regulatory Matters </v>
      </c>
      <c r="T52" s="5" t="s">
        <v>46</v>
      </c>
    </row>
    <row r="53" spans="1:20" ht="69" customHeight="1" x14ac:dyDescent="0.2">
      <c r="A53" s="2">
        <f>[1]Agreements_raw!A51</f>
        <v>41</v>
      </c>
      <c r="B53" s="2" t="str">
        <f>[1]Agreements_raw!C51</f>
        <v>Canada</v>
      </c>
      <c r="C53" s="2" t="str">
        <f>IF([1]Agreements_raw!D51="Donor","Supplier",[1]Agreements_raw!D51)</f>
        <v>Partner</v>
      </c>
      <c r="D53" s="2" t="str">
        <f>IF(ISBLANK([1]Agreements_raw!G51),"",[1]Agreements_raw!G51)</f>
        <v>Canadian Nuclear Safety Comission</v>
      </c>
      <c r="E53" s="2" t="str">
        <f>[1]Agreements_raw!H51</f>
        <v>Brasil</v>
      </c>
      <c r="F53" s="2" t="str">
        <f>IF([1]Agreements_raw!I51="Recipient","Client",[1]Agreements_raw!I51)</f>
        <v>Partner</v>
      </c>
      <c r="G53" s="2" t="str">
        <f>IF(ISBLANK([1]Agreements_raw!L51),"",[1]Agreements_raw!L51)</f>
        <v>National Nuclear Energy Commission</v>
      </c>
      <c r="H53" s="2">
        <f>[1]Agreements_raw!R51</f>
        <v>2009</v>
      </c>
      <c r="I53" s="2" t="str">
        <f>IF(ISNUMBER(SEARCH("B",[1]Agreements_raw!$M51)), "Yes", "No")</f>
        <v>No</v>
      </c>
      <c r="J53" s="2" t="str">
        <f>IF(ISNUMBER(SEARCH("C",[1]Agreements_raw!$M51)), "Yes", "No")</f>
        <v>No</v>
      </c>
      <c r="K53" s="2" t="str">
        <f>IF(ISNUMBER(SEARCH("D",[1]Agreements_raw!$M51)), "Yes", "No")</f>
        <v>No</v>
      </c>
      <c r="L53" s="2" t="str">
        <f>IF(ISNUMBER(SEARCH("F",[1]Agreements_raw!$M51)), "Yes", "No")</f>
        <v>No</v>
      </c>
      <c r="M53" s="2" t="str">
        <f>IF(ISNUMBER(SEARCH("E",[1]Agreements_raw!$M51)), "Yes", "No")</f>
        <v>No</v>
      </c>
      <c r="N53" s="2" t="str">
        <f>IF(ISNUMBER(SEARCH("A",[1]Agreements_raw!$M51)), "Yes", "No")</f>
        <v>No</v>
      </c>
      <c r="O53" s="2" t="str">
        <f>IF(ISNUMBER(SEARCH("I",[1]Agreements_raw!$M51)), "Yes", "No")</f>
        <v>Yes</v>
      </c>
      <c r="P53" s="2" t="str">
        <f>IF(ISNUMBER(SEARCH("J",[1]Agreements_raw!$M51)), "Yes", "No")</f>
        <v>No</v>
      </c>
      <c r="Q53" s="2" t="str">
        <f>IF(ISNUMBER(SEARCH("K",[1]Agreements_raw!$M51)), "Yes", "No")</f>
        <v>No</v>
      </c>
      <c r="R53" s="2" t="str">
        <f>IF(ISNUMBER(SEARCH("G",[1]Agreements_raw!$M51)), "Non-binding","Agreement")</f>
        <v>Agreement</v>
      </c>
      <c r="S53" s="2" t="str">
        <f>[1]Agreements_raw!P51</f>
        <v>The AA provides for the regulatory harmonization of import and export control procedures pursuant to the IAEA Code and Guidance</v>
      </c>
      <c r="T53" s="5" t="s">
        <v>46</v>
      </c>
    </row>
    <row r="54" spans="1:20" ht="69" customHeight="1" x14ac:dyDescent="0.2">
      <c r="A54" s="2">
        <f>[1]Agreements_raw!A52</f>
        <v>42</v>
      </c>
      <c r="B54" s="2" t="str">
        <f>[1]Agreements_raw!C52</f>
        <v>Canada</v>
      </c>
      <c r="C54" s="2" t="str">
        <f>IF([1]Agreements_raw!D52="Donor","Supplier",[1]Agreements_raw!D52)</f>
        <v>Partner</v>
      </c>
      <c r="D54" s="2" t="str">
        <f>IF(ISBLANK([1]Agreements_raw!G52),"",[1]Agreements_raw!G52)</f>
        <v>Canadian Nuclear Safety Comission</v>
      </c>
      <c r="E54" s="2" t="str">
        <f>[1]Agreements_raw!H52</f>
        <v>Chile</v>
      </c>
      <c r="F54" s="2" t="str">
        <f>IF([1]Agreements_raw!I52="Recipient","Client",[1]Agreements_raw!I52)</f>
        <v>Partner</v>
      </c>
      <c r="G54" s="2" t="str">
        <f>IF(ISBLANK([1]Agreements_raw!L52),"",[1]Agreements_raw!L52)</f>
        <v>Chilean Commission of Nuclear Energy</v>
      </c>
      <c r="H54" s="2">
        <f>[1]Agreements_raw!R52</f>
        <v>2011</v>
      </c>
      <c r="I54" s="2" t="str">
        <f>IF(ISNUMBER(SEARCH("B",[1]Agreements_raw!$M52)), "Yes", "No")</f>
        <v>No</v>
      </c>
      <c r="J54" s="2" t="str">
        <f>IF(ISNUMBER(SEARCH("C",[1]Agreements_raw!$M52)), "Yes", "No")</f>
        <v>No</v>
      </c>
      <c r="K54" s="2" t="str">
        <f>IF(ISNUMBER(SEARCH("D",[1]Agreements_raw!$M52)), "Yes", "No")</f>
        <v>No</v>
      </c>
      <c r="L54" s="2" t="str">
        <f>IF(ISNUMBER(SEARCH("F",[1]Agreements_raw!$M52)), "Yes", "No")</f>
        <v>No</v>
      </c>
      <c r="M54" s="2" t="str">
        <f>IF(ISNUMBER(SEARCH("E",[1]Agreements_raw!$M52)), "Yes", "No")</f>
        <v>No</v>
      </c>
      <c r="N54" s="2" t="str">
        <f>IF(ISNUMBER(SEARCH("A",[1]Agreements_raw!$M52)), "Yes", "No")</f>
        <v>No</v>
      </c>
      <c r="O54" s="2" t="str">
        <f>IF(ISNUMBER(SEARCH("I",[1]Agreements_raw!$M52)), "Yes", "No")</f>
        <v>Yes</v>
      </c>
      <c r="P54" s="2" t="str">
        <f>IF(ISNUMBER(SEARCH("J",[1]Agreements_raw!$M52)), "Yes", "No")</f>
        <v>No</v>
      </c>
      <c r="Q54" s="2" t="str">
        <f>IF(ISNUMBER(SEARCH("K",[1]Agreements_raw!$M52)), "Yes", "No")</f>
        <v>No</v>
      </c>
      <c r="R54" s="2" t="str">
        <f>IF(ISNUMBER(SEARCH("G",[1]Agreements_raw!$M52)), "Non-binding","Agreement")</f>
        <v>Agreement</v>
      </c>
      <c r="S54" s="2" t="str">
        <f>[1]Agreements_raw!P52</f>
        <v>The AA provides for the regulatory harmonization of import and export control procedures pursuant to the IAEA Code and Guidance</v>
      </c>
      <c r="T54" s="5" t="s">
        <v>46</v>
      </c>
    </row>
    <row r="55" spans="1:20" ht="69" customHeight="1" x14ac:dyDescent="0.2">
      <c r="A55" s="2">
        <f>[1]Agreements_raw!A53</f>
        <v>43</v>
      </c>
      <c r="B55" s="2" t="str">
        <f>[1]Agreements_raw!C53</f>
        <v>Canada</v>
      </c>
      <c r="C55" s="2" t="str">
        <f>IF([1]Agreements_raw!D53="Donor","Supplier",[1]Agreements_raw!D53)</f>
        <v>Partner</v>
      </c>
      <c r="D55" s="2" t="str">
        <f>IF(ISBLANK([1]Agreements_raw!G53),"",[1]Agreements_raw!G53)</f>
        <v>Canadian Nuclear Safety Comission</v>
      </c>
      <c r="E55" s="2" t="str">
        <f>[1]Agreements_raw!H53</f>
        <v>Colombia</v>
      </c>
      <c r="F55" s="2" t="str">
        <f>IF([1]Agreements_raw!I53="Recipient","Client",[1]Agreements_raw!I53)</f>
        <v>Partner</v>
      </c>
      <c r="G55" s="2" t="str">
        <f>IF(ISBLANK([1]Agreements_raw!L53),"",[1]Agreements_raw!L53)</f>
        <v>Columbian Ministry of Mines and Energy</v>
      </c>
      <c r="H55" s="2">
        <f>[1]Agreements_raw!R53</f>
        <v>2009</v>
      </c>
      <c r="I55" s="2" t="str">
        <f>IF(ISNUMBER(SEARCH("B",[1]Agreements_raw!$M53)), "Yes", "No")</f>
        <v>No</v>
      </c>
      <c r="J55" s="2" t="str">
        <f>IF(ISNUMBER(SEARCH("C",[1]Agreements_raw!$M53)), "Yes", "No")</f>
        <v>No</v>
      </c>
      <c r="K55" s="2" t="str">
        <f>IF(ISNUMBER(SEARCH("D",[1]Agreements_raw!$M53)), "Yes", "No")</f>
        <v>No</v>
      </c>
      <c r="L55" s="2" t="str">
        <f>IF(ISNUMBER(SEARCH("F",[1]Agreements_raw!$M53)), "Yes", "No")</f>
        <v>No</v>
      </c>
      <c r="M55" s="2" t="str">
        <f>IF(ISNUMBER(SEARCH("E",[1]Agreements_raw!$M53)), "Yes", "No")</f>
        <v>No</v>
      </c>
      <c r="N55" s="2" t="str">
        <f>IF(ISNUMBER(SEARCH("A",[1]Agreements_raw!$M53)), "Yes", "No")</f>
        <v>No</v>
      </c>
      <c r="O55" s="2" t="str">
        <f>IF(ISNUMBER(SEARCH("I",[1]Agreements_raw!$M53)), "Yes", "No")</f>
        <v>Yes</v>
      </c>
      <c r="P55" s="2" t="str">
        <f>IF(ISNUMBER(SEARCH("J",[1]Agreements_raw!$M53)), "Yes", "No")</f>
        <v>No</v>
      </c>
      <c r="Q55" s="2" t="str">
        <f>IF(ISNUMBER(SEARCH("K",[1]Agreements_raw!$M53)), "Yes", "No")</f>
        <v>No</v>
      </c>
      <c r="R55" s="2" t="str">
        <f>IF(ISNUMBER(SEARCH("G",[1]Agreements_raw!$M53)), "Non-binding","Agreement")</f>
        <v>Agreement</v>
      </c>
      <c r="S55" s="2" t="str">
        <f>[1]Agreements_raw!P53</f>
        <v>The MOU provides for the regulatory harmonization of import and export control procedures pursuant to the IAEA Code and Guidance</v>
      </c>
      <c r="T55" s="5" t="s">
        <v>46</v>
      </c>
    </row>
    <row r="56" spans="1:20" ht="69" customHeight="1" x14ac:dyDescent="0.2">
      <c r="A56" s="2">
        <f>[1]Agreements_raw!A54</f>
        <v>44</v>
      </c>
      <c r="B56" s="2" t="str">
        <f>[1]Agreements_raw!C54</f>
        <v>Canada</v>
      </c>
      <c r="C56" s="2" t="str">
        <f>IF([1]Agreements_raw!D54="Donor","Supplier",[1]Agreements_raw!D54)</f>
        <v>Partner</v>
      </c>
      <c r="D56" s="2" t="str">
        <f>IF(ISBLANK([1]Agreements_raw!G54),"",[1]Agreements_raw!G54)</f>
        <v>Canadian Nuclear Safety Comission</v>
      </c>
      <c r="E56" s="2" t="str">
        <f>[1]Agreements_raw!H54</f>
        <v>Finland</v>
      </c>
      <c r="F56" s="2" t="str">
        <f>IF([1]Agreements_raw!I54="Recipient","Client",[1]Agreements_raw!I54)</f>
        <v>Partner</v>
      </c>
      <c r="G56" s="2" t="str">
        <f>IF(ISBLANK([1]Agreements_raw!L54),"",[1]Agreements_raw!L54)</f>
        <v>Radiation and Nuclear Safety Authority</v>
      </c>
      <c r="H56" s="2">
        <f>[1]Agreements_raw!R54</f>
        <v>2010</v>
      </c>
      <c r="I56" s="2" t="str">
        <f>IF(ISNUMBER(SEARCH("B",[1]Agreements_raw!$M54)), "Yes", "No")</f>
        <v>No</v>
      </c>
      <c r="J56" s="2" t="str">
        <f>IF(ISNUMBER(SEARCH("C",[1]Agreements_raw!$M54)), "Yes", "No")</f>
        <v>No</v>
      </c>
      <c r="K56" s="2" t="str">
        <f>IF(ISNUMBER(SEARCH("D",[1]Agreements_raw!$M54)), "Yes", "No")</f>
        <v>No</v>
      </c>
      <c r="L56" s="2" t="str">
        <f>IF(ISNUMBER(SEARCH("F",[1]Agreements_raw!$M54)), "Yes", "No")</f>
        <v>No</v>
      </c>
      <c r="M56" s="2" t="str">
        <f>IF(ISNUMBER(SEARCH("E",[1]Agreements_raw!$M54)), "Yes", "No")</f>
        <v>Yes</v>
      </c>
      <c r="N56" s="2" t="str">
        <f>IF(ISNUMBER(SEARCH("A",[1]Agreements_raw!$M54)), "Yes", "No")</f>
        <v>No</v>
      </c>
      <c r="O56" s="2" t="str">
        <f>IF(ISNUMBER(SEARCH("I",[1]Agreements_raw!$M54)), "Yes", "No")</f>
        <v>No</v>
      </c>
      <c r="P56" s="2" t="str">
        <f>IF(ISNUMBER(SEARCH("J",[1]Agreements_raw!$M54)), "Yes", "No")</f>
        <v>No</v>
      </c>
      <c r="Q56" s="2" t="str">
        <f>IF(ISNUMBER(SEARCH("K",[1]Agreements_raw!$M54)), "Yes", "No")</f>
        <v>No</v>
      </c>
      <c r="R56" s="2" t="str">
        <f>IF(ISNUMBER(SEARCH("G",[1]Agreements_raw!$M54)), "Non-binding","Agreement")</f>
        <v>Non-binding</v>
      </c>
      <c r="S56" s="2" t="str">
        <f>[1]Agreements_raw!P54</f>
        <v>The MOU is for technical cooperation and exchange of information</v>
      </c>
      <c r="T56" s="5" t="s">
        <v>46</v>
      </c>
    </row>
    <row r="57" spans="1:20" ht="69" customHeight="1" x14ac:dyDescent="0.2">
      <c r="A57" s="2">
        <f>[1]Agreements_raw!A55</f>
        <v>45</v>
      </c>
      <c r="B57" s="2" t="str">
        <f>[1]Agreements_raw!C55</f>
        <v>Canada</v>
      </c>
      <c r="C57" s="2" t="str">
        <f>IF([1]Agreements_raw!D55="Donor","Supplier",[1]Agreements_raw!D55)</f>
        <v>Partner</v>
      </c>
      <c r="D57" s="2" t="str">
        <f>IF(ISBLANK([1]Agreements_raw!G55),"",[1]Agreements_raw!G55)</f>
        <v>Canadian Nuclear Safety Comission</v>
      </c>
      <c r="E57" s="2" t="str">
        <f>[1]Agreements_raw!H55</f>
        <v>France</v>
      </c>
      <c r="F57" s="2" t="str">
        <f>IF([1]Agreements_raw!I55="Recipient","Client",[1]Agreements_raw!I55)</f>
        <v>Partner</v>
      </c>
      <c r="G57" s="2" t="str">
        <f>IF(ISBLANK([1]Agreements_raw!L55),"",[1]Agreements_raw!L55)</f>
        <v>Directorate General for Nuclear Safety and Radiation Protection</v>
      </c>
      <c r="H57" s="2">
        <f>[1]Agreements_raw!R55</f>
        <v>2005</v>
      </c>
      <c r="I57" s="2" t="str">
        <f>IF(ISNUMBER(SEARCH("B",[1]Agreements_raw!$M55)), "Yes", "No")</f>
        <v>No</v>
      </c>
      <c r="J57" s="2" t="str">
        <f>IF(ISNUMBER(SEARCH("C",[1]Agreements_raw!$M55)), "Yes", "No")</f>
        <v>No</v>
      </c>
      <c r="K57" s="2" t="str">
        <f>IF(ISNUMBER(SEARCH("D",[1]Agreements_raw!$M55)), "Yes", "No")</f>
        <v>No</v>
      </c>
      <c r="L57" s="2" t="str">
        <f>IF(ISNUMBER(SEARCH("F",[1]Agreements_raw!$M55)), "Yes", "No")</f>
        <v>No</v>
      </c>
      <c r="M57" s="2" t="str">
        <f>IF(ISNUMBER(SEARCH("E",[1]Agreements_raw!$M55)), "Yes", "No")</f>
        <v>Yes</v>
      </c>
      <c r="N57" s="2" t="str">
        <f>IF(ISNUMBER(SEARCH("A",[1]Agreements_raw!$M55)), "Yes", "No")</f>
        <v>No</v>
      </c>
      <c r="O57" s="2" t="str">
        <f>IF(ISNUMBER(SEARCH("I",[1]Agreements_raw!$M55)), "Yes", "No")</f>
        <v>No</v>
      </c>
      <c r="P57" s="2" t="str">
        <f>IF(ISNUMBER(SEARCH("J",[1]Agreements_raw!$M55)), "Yes", "No")</f>
        <v>No</v>
      </c>
      <c r="Q57" s="2" t="str">
        <f>IF(ISNUMBER(SEARCH("K",[1]Agreements_raw!$M55)), "Yes", "No")</f>
        <v>No</v>
      </c>
      <c r="R57" s="2" t="str">
        <f>IF(ISNUMBER(SEARCH("G",[1]Agreements_raw!$M55)), "Non-binding","Agreement")</f>
        <v>Non-binding</v>
      </c>
      <c r="S57" s="2" t="str">
        <f>[1]Agreements_raw!P55</f>
        <v>The MOU is for technical cooperation and exchange of information</v>
      </c>
      <c r="T57" s="5" t="s">
        <v>46</v>
      </c>
    </row>
    <row r="58" spans="1:20" ht="69" customHeight="1" x14ac:dyDescent="0.2">
      <c r="A58" s="2">
        <f>[1]Agreements_raw!A56</f>
        <v>46</v>
      </c>
      <c r="B58" s="2" t="str">
        <f>[1]Agreements_raw!C56</f>
        <v>Canada</v>
      </c>
      <c r="C58" s="2" t="str">
        <f>IF([1]Agreements_raw!D56="Donor","Supplier",[1]Agreements_raw!D56)</f>
        <v>Partner</v>
      </c>
      <c r="D58" s="2" t="str">
        <f>IF(ISBLANK([1]Agreements_raw!G56),"",[1]Agreements_raw!G56)</f>
        <v>Canadian Nuclear Safety Comission</v>
      </c>
      <c r="E58" s="2" t="str">
        <f>[1]Agreements_raw!H56</f>
        <v>France</v>
      </c>
      <c r="F58" s="2" t="str">
        <f>IF([1]Agreements_raw!I56="Recipient","Client",[1]Agreements_raw!I56)</f>
        <v>Partner</v>
      </c>
      <c r="G58" s="2" t="str">
        <f>IF(ISBLANK([1]Agreements_raw!L56),"",[1]Agreements_raw!L56)</f>
        <v>Institute for Radiological Protection and Nuclear Safety</v>
      </c>
      <c r="H58" s="2">
        <f>[1]Agreements_raw!R56</f>
        <v>2010</v>
      </c>
      <c r="I58" s="2" t="str">
        <f>IF(ISNUMBER(SEARCH("B",[1]Agreements_raw!$M56)), "Yes", "No")</f>
        <v>No</v>
      </c>
      <c r="J58" s="2" t="str">
        <f>IF(ISNUMBER(SEARCH("C",[1]Agreements_raw!$M56)), "Yes", "No")</f>
        <v>No</v>
      </c>
      <c r="K58" s="2" t="str">
        <f>IF(ISNUMBER(SEARCH("D",[1]Agreements_raw!$M56)), "Yes", "No")</f>
        <v>No</v>
      </c>
      <c r="L58" s="2" t="str">
        <f>IF(ISNUMBER(SEARCH("F",[1]Agreements_raw!$M56)), "Yes", "No")</f>
        <v>No</v>
      </c>
      <c r="M58" s="2" t="str">
        <f>IF(ISNUMBER(SEARCH("E",[1]Agreements_raw!$M56)), "Yes", "No")</f>
        <v>Yes</v>
      </c>
      <c r="N58" s="2" t="str">
        <f>IF(ISNUMBER(SEARCH("A",[1]Agreements_raw!$M56)), "Yes", "No")</f>
        <v>No</v>
      </c>
      <c r="O58" s="2" t="str">
        <f>IF(ISNUMBER(SEARCH("I",[1]Agreements_raw!$M56)), "Yes", "No")</f>
        <v>No</v>
      </c>
      <c r="P58" s="2" t="str">
        <f>IF(ISNUMBER(SEARCH("J",[1]Agreements_raw!$M56)), "Yes", "No")</f>
        <v>No</v>
      </c>
      <c r="Q58" s="2" t="str">
        <f>IF(ISNUMBER(SEARCH("K",[1]Agreements_raw!$M56)), "Yes", "No")</f>
        <v>No</v>
      </c>
      <c r="R58" s="2" t="str">
        <f>IF(ISNUMBER(SEARCH("G",[1]Agreements_raw!$M56)), "Non-binding","Agreement")</f>
        <v>Non-binding</v>
      </c>
      <c r="S58" s="2" t="str">
        <f>[1]Agreements_raw!P56</f>
        <v>The MOU is for technical cooperation and exchange of information</v>
      </c>
      <c r="T58" s="5" t="s">
        <v>46</v>
      </c>
    </row>
    <row r="59" spans="1:20" ht="69" customHeight="1" x14ac:dyDescent="0.2">
      <c r="A59" s="2">
        <f>[1]Agreements_raw!A57</f>
        <v>47</v>
      </c>
      <c r="B59" s="2" t="str">
        <f>[1]Agreements_raw!C57</f>
        <v>Canada</v>
      </c>
      <c r="C59" s="2" t="str">
        <f>IF([1]Agreements_raw!D57="Donor","Supplier",[1]Agreements_raw!D57)</f>
        <v>Partner</v>
      </c>
      <c r="D59" s="2" t="str">
        <f>IF(ISBLANK([1]Agreements_raw!G57),"",[1]Agreements_raw!G57)</f>
        <v>Canadian Nuclear Safety Comission</v>
      </c>
      <c r="E59" s="2" t="str">
        <f>[1]Agreements_raw!H57</f>
        <v>France</v>
      </c>
      <c r="F59" s="2" t="str">
        <f>IF([1]Agreements_raw!I57="Recipient","Client",[1]Agreements_raw!I57)</f>
        <v>Partner</v>
      </c>
      <c r="G59" s="2" t="str">
        <f>IF(ISBLANK([1]Agreements_raw!L57),"",[1]Agreements_raw!L57)</f>
        <v>Institute for Radiological Protection and Nuclear Safety</v>
      </c>
      <c r="H59" s="2">
        <f>[1]Agreements_raw!R57</f>
        <v>2011</v>
      </c>
      <c r="I59" s="2" t="str">
        <f>IF(ISNUMBER(SEARCH("B",[1]Agreements_raw!$M57)), "Yes", "No")</f>
        <v>No</v>
      </c>
      <c r="J59" s="2" t="str">
        <f>IF(ISNUMBER(SEARCH("C",[1]Agreements_raw!$M57)), "Yes", "No")</f>
        <v>No</v>
      </c>
      <c r="K59" s="2" t="str">
        <f>IF(ISNUMBER(SEARCH("D",[1]Agreements_raw!$M57)), "Yes", "No")</f>
        <v>No</v>
      </c>
      <c r="L59" s="2" t="str">
        <f>IF(ISNUMBER(SEARCH("F",[1]Agreements_raw!$M57)), "Yes", "No")</f>
        <v>No</v>
      </c>
      <c r="M59" s="2" t="str">
        <f>IF(ISNUMBER(SEARCH("E",[1]Agreements_raw!$M57)), "Yes", "No")</f>
        <v>Yes</v>
      </c>
      <c r="N59" s="2" t="str">
        <f>IF(ISNUMBER(SEARCH("A",[1]Agreements_raw!$M57)), "Yes", "No")</f>
        <v>No</v>
      </c>
      <c r="O59" s="2" t="str">
        <f>IF(ISNUMBER(SEARCH("I",[1]Agreements_raw!$M57)), "Yes", "No")</f>
        <v>Yes</v>
      </c>
      <c r="P59" s="2" t="str">
        <f>IF(ISNUMBER(SEARCH("J",[1]Agreements_raw!$M57)), "Yes", "No")</f>
        <v>No</v>
      </c>
      <c r="Q59" s="2" t="str">
        <f>IF(ISNUMBER(SEARCH("K",[1]Agreements_raw!$M57)), "Yes", "No")</f>
        <v>No</v>
      </c>
      <c r="R59" s="2" t="str">
        <f>IF(ISNUMBER(SEARCH("G",[1]Agreements_raw!$M57)), "Non-binding","Agreement")</f>
        <v>Non-binding</v>
      </c>
      <c r="S59" s="2" t="str">
        <f>[1]Agreements_raw!P57</f>
        <v>Subsidiary Arrangement of the Memorandum of Understanding for Cooperation and Exchange of Information in Nuclear Regulatory Matters. This subsidiary Arrangement is for the collaboration on tritium as part of the ITER project.</v>
      </c>
      <c r="T59" s="5" t="s">
        <v>46</v>
      </c>
    </row>
    <row r="60" spans="1:20" ht="69" customHeight="1" x14ac:dyDescent="0.2">
      <c r="A60" s="2">
        <f>[1]Agreements_raw!A58</f>
        <v>48</v>
      </c>
      <c r="B60" s="2" t="str">
        <f>[1]Agreements_raw!C58</f>
        <v>Canada</v>
      </c>
      <c r="C60" s="2" t="str">
        <f>IF([1]Agreements_raw!D58="Donor","Supplier",[1]Agreements_raw!D58)</f>
        <v>Supplier</v>
      </c>
      <c r="D60" s="2" t="str">
        <f>IF(ISBLANK([1]Agreements_raw!G58),"",[1]Agreements_raw!G58)</f>
        <v>Canadian Nuclear Safety Comission</v>
      </c>
      <c r="E60" s="2" t="str">
        <f>[1]Agreements_raw!H58</f>
        <v>India</v>
      </c>
      <c r="F60" s="2" t="str">
        <f>IF([1]Agreements_raw!I58="Recipient","Client",[1]Agreements_raw!I58)</f>
        <v>Client</v>
      </c>
      <c r="G60" s="2" t="str">
        <f>IF(ISBLANK([1]Agreements_raw!L58),"",[1]Agreements_raw!L58)</f>
        <v>India's Department of Atomic Energy</v>
      </c>
      <c r="H60" s="2">
        <f>[1]Agreements_raw!R58</f>
        <v>2013</v>
      </c>
      <c r="I60" s="2" t="str">
        <f>IF(ISNUMBER(SEARCH("B",[1]Agreements_raw!$M58)), "Yes", "No")</f>
        <v>No</v>
      </c>
      <c r="J60" s="2" t="str">
        <f>IF(ISNUMBER(SEARCH("C",[1]Agreements_raw!$M58)), "Yes", "No")</f>
        <v>No</v>
      </c>
      <c r="K60" s="2" t="str">
        <f>IF(ISNUMBER(SEARCH("D",[1]Agreements_raw!$M58)), "Yes", "No")</f>
        <v>No</v>
      </c>
      <c r="L60" s="2" t="str">
        <f>IF(ISNUMBER(SEARCH("F",[1]Agreements_raw!$M58)), "Yes", "No")</f>
        <v>No</v>
      </c>
      <c r="M60" s="2" t="str">
        <f>IF(ISNUMBER(SEARCH("E",[1]Agreements_raw!$M58)), "Yes", "No")</f>
        <v>Yes</v>
      </c>
      <c r="N60" s="2" t="str">
        <f>IF(ISNUMBER(SEARCH("A",[1]Agreements_raw!$M58)), "Yes", "No")</f>
        <v>No</v>
      </c>
      <c r="O60" s="2" t="str">
        <f>IF(ISNUMBER(SEARCH("I",[1]Agreements_raw!$M58)), "Yes", "No")</f>
        <v>No</v>
      </c>
      <c r="P60" s="2" t="str">
        <f>IF(ISNUMBER(SEARCH("J",[1]Agreements_raw!$M58)), "Yes", "No")</f>
        <v>No</v>
      </c>
      <c r="Q60" s="2" t="str">
        <f>IF(ISNUMBER(SEARCH("K",[1]Agreements_raw!$M58)), "Yes", "No")</f>
        <v>No</v>
      </c>
      <c r="R60" s="2" t="str">
        <f>IF(ISNUMBER(SEARCH("G",[1]Agreements_raw!$M58)), "Non-binding","Agreement")</f>
        <v>Agreement</v>
      </c>
      <c r="S60" s="2" t="str">
        <f>[1]Agreements_raw!P58</f>
        <v>The Arrangement allows for the implementation of the NCA and ensures appropriate oversight with respect to the information required by Canada. It establishes a Joint Committee between Canada and India to ensure ongoing discussions and information sharing in a number of areas.</v>
      </c>
      <c r="T60" s="5" t="s">
        <v>46</v>
      </c>
    </row>
    <row r="61" spans="1:20" ht="69" customHeight="1" x14ac:dyDescent="0.2">
      <c r="A61" s="2">
        <f>[1]Agreements_raw!A59</f>
        <v>49</v>
      </c>
      <c r="B61" s="2" t="str">
        <f>[1]Agreements_raw!C59</f>
        <v>Canada</v>
      </c>
      <c r="C61" s="2" t="str">
        <f>IF([1]Agreements_raw!D59="Donor","Supplier",[1]Agreements_raw!D59)</f>
        <v>Partner</v>
      </c>
      <c r="D61" s="2" t="str">
        <f>IF(ISBLANK([1]Agreements_raw!G59),"",[1]Agreements_raw!G59)</f>
        <v>Canadian Nuclear Safety Comission</v>
      </c>
      <c r="E61" s="2" t="str">
        <f>[1]Agreements_raw!H59</f>
        <v>India</v>
      </c>
      <c r="F61" s="2" t="str">
        <f>IF([1]Agreements_raw!I59="Recipient","Client",[1]Agreements_raw!I59)</f>
        <v>Partner</v>
      </c>
      <c r="G61" s="2" t="str">
        <f>IF(ISBLANK([1]Agreements_raw!L59),"",[1]Agreements_raw!L59)</f>
        <v>India's Department of Atomic Energy</v>
      </c>
      <c r="H61" s="2">
        <f>[1]Agreements_raw!R59</f>
        <v>2010</v>
      </c>
      <c r="I61" s="2" t="str">
        <f>IF(ISNUMBER(SEARCH("B",[1]Agreements_raw!$M59)), "Yes", "No")</f>
        <v>No</v>
      </c>
      <c r="J61" s="2" t="str">
        <f>IF(ISNUMBER(SEARCH("C",[1]Agreements_raw!$M59)), "Yes", "No")</f>
        <v>No</v>
      </c>
      <c r="K61" s="2" t="str">
        <f>IF(ISNUMBER(SEARCH("D",[1]Agreements_raw!$M59)), "Yes", "No")</f>
        <v>No</v>
      </c>
      <c r="L61" s="2" t="str">
        <f>IF(ISNUMBER(SEARCH("F",[1]Agreements_raw!$M59)), "Yes", "No")</f>
        <v>No</v>
      </c>
      <c r="M61" s="2" t="str">
        <f>IF(ISNUMBER(SEARCH("E",[1]Agreements_raw!$M59)), "Yes", "No")</f>
        <v>No</v>
      </c>
      <c r="N61" s="2" t="str">
        <f>IF(ISNUMBER(SEARCH("A",[1]Agreements_raw!$M59)), "Yes", "No")</f>
        <v>No</v>
      </c>
      <c r="O61" s="2" t="str">
        <f>IF(ISNUMBER(SEARCH("I",[1]Agreements_raw!$M59)), "Yes", "No")</f>
        <v>Yes</v>
      </c>
      <c r="P61" s="2" t="str">
        <f>IF(ISNUMBER(SEARCH("J",[1]Agreements_raw!$M59)), "Yes", "No")</f>
        <v>No</v>
      </c>
      <c r="Q61" s="2" t="str">
        <f>IF(ISNUMBER(SEARCH("K",[1]Agreements_raw!$M59)), "Yes", "No")</f>
        <v>No</v>
      </c>
      <c r="R61" s="2" t="str">
        <f>IF(ISNUMBER(SEARCH("G",[1]Agreements_raw!$M59)), "Non-binding","Agreement")</f>
        <v>Agreement</v>
      </c>
      <c r="S61" s="2" t="str">
        <f>[1]Agreements_raw!P59</f>
        <v>The NCA provides bilateral treaty level obligations and assurances that nuclear material, equipment and technology transferred between Canada and India will only be used for peaceful uses.</v>
      </c>
      <c r="T61" s="5" t="s">
        <v>46</v>
      </c>
    </row>
    <row r="62" spans="1:20" ht="69" customHeight="1" x14ac:dyDescent="0.2">
      <c r="A62" s="2">
        <f>[1]Agreements_raw!A60</f>
        <v>50</v>
      </c>
      <c r="B62" s="2" t="str">
        <f>[1]Agreements_raw!C60</f>
        <v>Canada</v>
      </c>
      <c r="C62" s="2" t="str">
        <f>IF([1]Agreements_raw!D60="Donor","Supplier",[1]Agreements_raw!D60)</f>
        <v>Partner</v>
      </c>
      <c r="D62" s="2" t="str">
        <f>IF(ISBLANK([1]Agreements_raw!G60),"",[1]Agreements_raw!G60)</f>
        <v>Canadian Nuclear Safety Comission</v>
      </c>
      <c r="E62" s="2" t="str">
        <f>[1]Agreements_raw!H60</f>
        <v>Ireland</v>
      </c>
      <c r="F62" s="2" t="str">
        <f>IF([1]Agreements_raw!I60="Recipient","Client",[1]Agreements_raw!I60)</f>
        <v>Partner</v>
      </c>
      <c r="G62" s="2" t="str">
        <f>IF(ISBLANK([1]Agreements_raw!L60),"",[1]Agreements_raw!L60)</f>
        <v>Radiological Protection Institute of Ireland</v>
      </c>
      <c r="H62" s="2">
        <f>[1]Agreements_raw!R60</f>
        <v>2013</v>
      </c>
      <c r="I62" s="2" t="str">
        <f>IF(ISNUMBER(SEARCH("B",[1]Agreements_raw!$M60)), "Yes", "No")</f>
        <v>No</v>
      </c>
      <c r="J62" s="2" t="str">
        <f>IF(ISNUMBER(SEARCH("C",[1]Agreements_raw!$M60)), "Yes", "No")</f>
        <v>No</v>
      </c>
      <c r="K62" s="2" t="str">
        <f>IF(ISNUMBER(SEARCH("D",[1]Agreements_raw!$M60)), "Yes", "No")</f>
        <v>No</v>
      </c>
      <c r="L62" s="2" t="str">
        <f>IF(ISNUMBER(SEARCH("F",[1]Agreements_raw!$M60)), "Yes", "No")</f>
        <v>No</v>
      </c>
      <c r="M62" s="2" t="str">
        <f>IF(ISNUMBER(SEARCH("E",[1]Agreements_raw!$M60)), "Yes", "No")</f>
        <v>No</v>
      </c>
      <c r="N62" s="2" t="str">
        <f>IF(ISNUMBER(SEARCH("A",[1]Agreements_raw!$M60)), "Yes", "No")</f>
        <v>No</v>
      </c>
      <c r="O62" s="2" t="str">
        <f>IF(ISNUMBER(SEARCH("I",[1]Agreements_raw!$M60)), "Yes", "No")</f>
        <v>Yes</v>
      </c>
      <c r="P62" s="2" t="str">
        <f>IF(ISNUMBER(SEARCH("J",[1]Agreements_raw!$M60)), "Yes", "No")</f>
        <v>No</v>
      </c>
      <c r="Q62" s="2" t="str">
        <f>IF(ISNUMBER(SEARCH("K",[1]Agreements_raw!$M60)), "Yes", "No")</f>
        <v>No</v>
      </c>
      <c r="R62" s="2" t="str">
        <f>IF(ISNUMBER(SEARCH("G",[1]Agreements_raw!$M60)), "Non-binding","Agreement")</f>
        <v>Agreement</v>
      </c>
      <c r="S62" s="2" t="str">
        <f>[1]Agreements_raw!P60</f>
        <v>The AA provides for the regulatory harmonization of import and export control procedures pursuant to the IAEA Code and Guidance</v>
      </c>
      <c r="T62" s="5" t="s">
        <v>46</v>
      </c>
    </row>
    <row r="63" spans="1:20" ht="69" customHeight="1" x14ac:dyDescent="0.2">
      <c r="A63" s="2">
        <f>[1]Agreements_raw!A61</f>
        <v>51</v>
      </c>
      <c r="B63" s="2" t="str">
        <f>[1]Agreements_raw!C61</f>
        <v>Canada</v>
      </c>
      <c r="C63" s="2" t="str">
        <f>IF([1]Agreements_raw!D61="Donor","Supplier",[1]Agreements_raw!D61)</f>
        <v>Partner</v>
      </c>
      <c r="D63" s="2" t="str">
        <f>IF(ISBLANK([1]Agreements_raw!G61),"",[1]Agreements_raw!G61)</f>
        <v>Canadian Nuclear Safety Comission</v>
      </c>
      <c r="E63" s="2" t="str">
        <f>[1]Agreements_raw!H61</f>
        <v>Israel</v>
      </c>
      <c r="F63" s="2" t="str">
        <f>IF([1]Agreements_raw!I61="Recipient","Client",[1]Agreements_raw!I61)</f>
        <v>Partner</v>
      </c>
      <c r="G63" s="2" t="str">
        <f>IF(ISBLANK([1]Agreements_raw!L61),"",[1]Agreements_raw!L61)</f>
        <v>Israel Atomic Energy Commission</v>
      </c>
      <c r="H63" s="2">
        <f>[1]Agreements_raw!R61</f>
        <v>2011</v>
      </c>
      <c r="I63" s="2" t="str">
        <f>IF(ISNUMBER(SEARCH("B",[1]Agreements_raw!$M61)), "Yes", "No")</f>
        <v>No</v>
      </c>
      <c r="J63" s="2" t="str">
        <f>IF(ISNUMBER(SEARCH("C",[1]Agreements_raw!$M61)), "Yes", "No")</f>
        <v>No</v>
      </c>
      <c r="K63" s="2" t="str">
        <f>IF(ISNUMBER(SEARCH("D",[1]Agreements_raw!$M61)), "Yes", "No")</f>
        <v>No</v>
      </c>
      <c r="L63" s="2" t="str">
        <f>IF(ISNUMBER(SEARCH("F",[1]Agreements_raw!$M61)), "Yes", "No")</f>
        <v>No</v>
      </c>
      <c r="M63" s="2" t="str">
        <f>IF(ISNUMBER(SEARCH("E",[1]Agreements_raw!$M61)), "Yes", "No")</f>
        <v>Yes</v>
      </c>
      <c r="N63" s="2" t="str">
        <f>IF(ISNUMBER(SEARCH("A",[1]Agreements_raw!$M61)), "Yes", "No")</f>
        <v>No</v>
      </c>
      <c r="O63" s="2" t="str">
        <f>IF(ISNUMBER(SEARCH("I",[1]Agreements_raw!$M61)), "Yes", "No")</f>
        <v>No</v>
      </c>
      <c r="P63" s="2" t="str">
        <f>IF(ISNUMBER(SEARCH("J",[1]Agreements_raw!$M61)), "Yes", "No")</f>
        <v>No</v>
      </c>
      <c r="Q63" s="2" t="str">
        <f>IF(ISNUMBER(SEARCH("K",[1]Agreements_raw!$M61)), "Yes", "No")</f>
        <v>No</v>
      </c>
      <c r="R63" s="2" t="str">
        <f>IF(ISNUMBER(SEARCH("G",[1]Agreements_raw!$M61)), "Non-binding","Agreement")</f>
        <v>Non-binding</v>
      </c>
      <c r="S63" s="2" t="str">
        <f>[1]Agreements_raw!P61</f>
        <v>The MOU is for technical cooperation and exchange of information</v>
      </c>
      <c r="T63" s="5" t="s">
        <v>46</v>
      </c>
    </row>
    <row r="64" spans="1:20" ht="69" customHeight="1" x14ac:dyDescent="0.2">
      <c r="A64" s="2">
        <f>[1]Agreements_raw!A62</f>
        <v>52</v>
      </c>
      <c r="B64" s="2" t="str">
        <f>[1]Agreements_raw!C62</f>
        <v>Canada</v>
      </c>
      <c r="C64" s="2" t="str">
        <f>IF([1]Agreements_raw!D62="Donor","Supplier",[1]Agreements_raw!D62)</f>
        <v>Partner</v>
      </c>
      <c r="D64" s="2" t="str">
        <f>IF(ISBLANK([1]Agreements_raw!G62),"",[1]Agreements_raw!G62)</f>
        <v>Canadian Nuclear Safety Comission</v>
      </c>
      <c r="E64" s="2" t="str">
        <f>[1]Agreements_raw!H62</f>
        <v>Italy</v>
      </c>
      <c r="F64" s="2" t="str">
        <f>IF([1]Agreements_raw!I62="Recipient","Client",[1]Agreements_raw!I62)</f>
        <v>Partner</v>
      </c>
      <c r="G64" s="2" t="str">
        <f>IF(ISBLANK([1]Agreements_raw!L62),"",[1]Agreements_raw!L62)</f>
        <v>Istituto Superiore per la Protezione e la Ricerca Ambientale</v>
      </c>
      <c r="H64" s="2">
        <f>[1]Agreements_raw!R62</f>
        <v>2012</v>
      </c>
      <c r="I64" s="2" t="str">
        <f>IF(ISNUMBER(SEARCH("B",[1]Agreements_raw!$M62)), "Yes", "No")</f>
        <v>No</v>
      </c>
      <c r="J64" s="2" t="str">
        <f>IF(ISNUMBER(SEARCH("C",[1]Agreements_raw!$M62)), "Yes", "No")</f>
        <v>No</v>
      </c>
      <c r="K64" s="2" t="str">
        <f>IF(ISNUMBER(SEARCH("D",[1]Agreements_raw!$M62)), "Yes", "No")</f>
        <v>No</v>
      </c>
      <c r="L64" s="2" t="str">
        <f>IF(ISNUMBER(SEARCH("F",[1]Agreements_raw!$M62)), "Yes", "No")</f>
        <v>No</v>
      </c>
      <c r="M64" s="2" t="str">
        <f>IF(ISNUMBER(SEARCH("E",[1]Agreements_raw!$M62)), "Yes", "No")</f>
        <v>No</v>
      </c>
      <c r="N64" s="2" t="str">
        <f>IF(ISNUMBER(SEARCH("A",[1]Agreements_raw!$M62)), "Yes", "No")</f>
        <v>No</v>
      </c>
      <c r="O64" s="2" t="str">
        <f>IF(ISNUMBER(SEARCH("I",[1]Agreements_raw!$M62)), "Yes", "No")</f>
        <v>Yes</v>
      </c>
      <c r="P64" s="2" t="str">
        <f>IF(ISNUMBER(SEARCH("J",[1]Agreements_raw!$M62)), "Yes", "No")</f>
        <v>No</v>
      </c>
      <c r="Q64" s="2" t="str">
        <f>IF(ISNUMBER(SEARCH("K",[1]Agreements_raw!$M62)), "Yes", "No")</f>
        <v>No</v>
      </c>
      <c r="R64" s="2" t="str">
        <f>IF(ISNUMBER(SEARCH("G",[1]Agreements_raw!$M62)), "Non-binding","Agreement")</f>
        <v>Agreement</v>
      </c>
      <c r="S64" s="2" t="str">
        <f>[1]Agreements_raw!P62</f>
        <v>The AA provides for the regulatory harmonization of import and export control procedures pursuant to the IAEA Code and Guidance</v>
      </c>
      <c r="T64" s="5" t="s">
        <v>46</v>
      </c>
    </row>
    <row r="65" spans="1:20" ht="69" customHeight="1" x14ac:dyDescent="0.2">
      <c r="A65" s="2">
        <f>[1]Agreements_raw!A63</f>
        <v>53</v>
      </c>
      <c r="B65" s="2" t="str">
        <f>[1]Agreements_raw!C63</f>
        <v>Canada</v>
      </c>
      <c r="C65" s="2" t="str">
        <f>IF([1]Agreements_raw!D63="Donor","Supplier",[1]Agreements_raw!D63)</f>
        <v>Partner</v>
      </c>
      <c r="D65" s="2" t="str">
        <f>IF(ISBLANK([1]Agreements_raw!G63),"",[1]Agreements_raw!G63)</f>
        <v>Canadian Nuclear Safety Comission</v>
      </c>
      <c r="E65" s="2" t="str">
        <f>[1]Agreements_raw!H63</f>
        <v>Japan</v>
      </c>
      <c r="F65" s="2" t="str">
        <f>IF([1]Agreements_raw!I63="Recipient","Client",[1]Agreements_raw!I63)</f>
        <v>Partner</v>
      </c>
      <c r="G65" s="2" t="str">
        <f>IF(ISBLANK([1]Agreements_raw!L63),"",[1]Agreements_raw!L63)</f>
        <v>Science and Technology Policy Bureau of the Ministry of Education, Culture, Sports, Science and Technology</v>
      </c>
      <c r="H65" s="2">
        <f>[1]Agreements_raw!R63</f>
        <v>2010</v>
      </c>
      <c r="I65" s="2" t="str">
        <f>IF(ISNUMBER(SEARCH("B",[1]Agreements_raw!$M63)), "Yes", "No")</f>
        <v>No</v>
      </c>
      <c r="J65" s="2" t="str">
        <f>IF(ISNUMBER(SEARCH("C",[1]Agreements_raw!$M63)), "Yes", "No")</f>
        <v>No</v>
      </c>
      <c r="K65" s="2" t="str">
        <f>IF(ISNUMBER(SEARCH("D",[1]Agreements_raw!$M63)), "Yes", "No")</f>
        <v>No</v>
      </c>
      <c r="L65" s="2" t="str">
        <f>IF(ISNUMBER(SEARCH("F",[1]Agreements_raw!$M63)), "Yes", "No")</f>
        <v>No</v>
      </c>
      <c r="M65" s="2" t="str">
        <f>IF(ISNUMBER(SEARCH("E",[1]Agreements_raw!$M63)), "Yes", "No")</f>
        <v>No</v>
      </c>
      <c r="N65" s="2" t="str">
        <f>IF(ISNUMBER(SEARCH("A",[1]Agreements_raw!$M63)), "Yes", "No")</f>
        <v>No</v>
      </c>
      <c r="O65" s="2" t="str">
        <f>IF(ISNUMBER(SEARCH("I",[1]Agreements_raw!$M63)), "Yes", "No")</f>
        <v>Yes</v>
      </c>
      <c r="P65" s="2" t="str">
        <f>IF(ISNUMBER(SEARCH("J",[1]Agreements_raw!$M63)), "Yes", "No")</f>
        <v>No</v>
      </c>
      <c r="Q65" s="2" t="str">
        <f>IF(ISNUMBER(SEARCH("K",[1]Agreements_raw!$M63)), "Yes", "No")</f>
        <v>No</v>
      </c>
      <c r="R65" s="2" t="str">
        <f>IF(ISNUMBER(SEARCH("G",[1]Agreements_raw!$M63)), "Non-binding","Agreement")</f>
        <v>Agreement</v>
      </c>
      <c r="S65" s="2" t="str">
        <f>[1]Agreements_raw!P63</f>
        <v>The AA provides for the regulatory harmonization of import and export control procedures pursuant to the IAEA Code and Guidance</v>
      </c>
      <c r="T65" s="5" t="s">
        <v>46</v>
      </c>
    </row>
    <row r="66" spans="1:20" ht="69" customHeight="1" x14ac:dyDescent="0.2">
      <c r="A66" s="2">
        <f>[1]Agreements_raw!A64</f>
        <v>54</v>
      </c>
      <c r="B66" s="2" t="str">
        <f>[1]Agreements_raw!C64</f>
        <v>Canada</v>
      </c>
      <c r="C66" s="2" t="str">
        <f>IF([1]Agreements_raw!D64="Donor","Supplier",[1]Agreements_raw!D64)</f>
        <v>Partner</v>
      </c>
      <c r="D66" s="2" t="str">
        <f>IF(ISBLANK([1]Agreements_raw!G64),"",[1]Agreements_raw!G64)</f>
        <v>Government of Canada</v>
      </c>
      <c r="E66" s="2" t="str">
        <f>[1]Agreements_raw!H64</f>
        <v>Jordan</v>
      </c>
      <c r="F66" s="2" t="str">
        <f>IF([1]Agreements_raw!I64="Recipient","Client",[1]Agreements_raw!I64)</f>
        <v>Partner</v>
      </c>
      <c r="G66" s="2" t="str">
        <f>IF(ISBLANK([1]Agreements_raw!L64),"",[1]Agreements_raw!L64)</f>
        <v>Government of the Hashemite Kingdom of Jordan</v>
      </c>
      <c r="H66" s="2">
        <f>[1]Agreements_raw!R64</f>
        <v>2009</v>
      </c>
      <c r="I66" s="2" t="str">
        <f>IF(ISNUMBER(SEARCH("B",[1]Agreements_raw!$M64)), "Yes", "No")</f>
        <v>No</v>
      </c>
      <c r="J66" s="2" t="str">
        <f>IF(ISNUMBER(SEARCH("C",[1]Agreements_raw!$M64)), "Yes", "No")</f>
        <v>No</v>
      </c>
      <c r="K66" s="2" t="str">
        <f>IF(ISNUMBER(SEARCH("D",[1]Agreements_raw!$M64)), "Yes", "No")</f>
        <v>Yes</v>
      </c>
      <c r="L66" s="2" t="str">
        <f>IF(ISNUMBER(SEARCH("F",[1]Agreements_raw!$M64)), "Yes", "No")</f>
        <v>No</v>
      </c>
      <c r="M66" s="2" t="str">
        <f>IF(ISNUMBER(SEARCH("E",[1]Agreements_raw!$M64)), "Yes", "No")</f>
        <v>Yes</v>
      </c>
      <c r="N66" s="2" t="str">
        <f>IF(ISNUMBER(SEARCH("A",[1]Agreements_raw!$M64)), "Yes", "No")</f>
        <v>No</v>
      </c>
      <c r="O66" s="2" t="str">
        <f>IF(ISNUMBER(SEARCH("I",[1]Agreements_raw!$M64)), "Yes", "No")</f>
        <v>No</v>
      </c>
      <c r="P66" s="2" t="str">
        <f>IF(ISNUMBER(SEARCH("J",[1]Agreements_raw!$M64)), "Yes", "No")</f>
        <v>No</v>
      </c>
      <c r="Q66" s="2" t="str">
        <f>IF(ISNUMBER(SEARCH("K",[1]Agreements_raw!$M64)), "Yes", "No")</f>
        <v>No</v>
      </c>
      <c r="R66" s="2" t="str">
        <f>IF(ISNUMBER(SEARCH("G",[1]Agreements_raw!$M64)), "Non-binding","Agreement")</f>
        <v>Agreement</v>
      </c>
      <c r="S66" s="2" t="str">
        <f>[1]Agreements_raw!P64</f>
        <v>The NCA governs imports and exports of nuclear materials, equipment and technology</v>
      </c>
      <c r="T66" s="5" t="s">
        <v>46</v>
      </c>
    </row>
    <row r="67" spans="1:20" ht="69" customHeight="1" x14ac:dyDescent="0.2">
      <c r="A67" s="2">
        <f>[1]Agreements_raw!A65</f>
        <v>55</v>
      </c>
      <c r="B67" s="2" t="str">
        <f>[1]Agreements_raw!C65</f>
        <v>Canada</v>
      </c>
      <c r="C67" s="2" t="str">
        <f>IF([1]Agreements_raw!D65="Donor","Supplier",[1]Agreements_raw!D65)</f>
        <v>Supplier</v>
      </c>
      <c r="D67" s="2" t="str">
        <f>IF(ISBLANK([1]Agreements_raw!G65),"",[1]Agreements_raw!G65)</f>
        <v>Canadian Nuclear Safety Comission</v>
      </c>
      <c r="E67" s="2" t="str">
        <f>[1]Agreements_raw!H65</f>
        <v>Jordan</v>
      </c>
      <c r="F67" s="2" t="str">
        <f>IF([1]Agreements_raw!I65="Recipient","Client",[1]Agreements_raw!I65)</f>
        <v>Client</v>
      </c>
      <c r="G67" s="2" t="str">
        <f>IF(ISBLANK([1]Agreements_raw!L65),"",[1]Agreements_raw!L65)</f>
        <v>Jordan Nuclear Regulatory Commission</v>
      </c>
      <c r="H67" s="2">
        <f>[1]Agreements_raw!R65</f>
        <v>2009</v>
      </c>
      <c r="I67" s="2" t="str">
        <f>IF(ISNUMBER(SEARCH("B",[1]Agreements_raw!$M65)), "Yes", "No")</f>
        <v>No</v>
      </c>
      <c r="J67" s="2" t="str">
        <f>IF(ISNUMBER(SEARCH("C",[1]Agreements_raw!$M65)), "Yes", "No")</f>
        <v>No</v>
      </c>
      <c r="K67" s="2" t="str">
        <f>IF(ISNUMBER(SEARCH("D",[1]Agreements_raw!$M65)), "Yes", "No")</f>
        <v>No</v>
      </c>
      <c r="L67" s="2" t="str">
        <f>IF(ISNUMBER(SEARCH("F",[1]Agreements_raw!$M65)), "Yes", "No")</f>
        <v>No</v>
      </c>
      <c r="M67" s="2" t="str">
        <f>IF(ISNUMBER(SEARCH("E",[1]Agreements_raw!$M65)), "Yes", "No")</f>
        <v>Yes</v>
      </c>
      <c r="N67" s="2" t="str">
        <f>IF(ISNUMBER(SEARCH("A",[1]Agreements_raw!$M65)), "Yes", "No")</f>
        <v>No</v>
      </c>
      <c r="O67" s="2" t="str">
        <f>IF(ISNUMBER(SEARCH("I",[1]Agreements_raw!$M65)), "Yes", "No")</f>
        <v>No</v>
      </c>
      <c r="P67" s="2" t="str">
        <f>IF(ISNUMBER(SEARCH("J",[1]Agreements_raw!$M65)), "Yes", "No")</f>
        <v>No</v>
      </c>
      <c r="Q67" s="2" t="str">
        <f>IF(ISNUMBER(SEARCH("K",[1]Agreements_raw!$M65)), "Yes", "No")</f>
        <v>No</v>
      </c>
      <c r="R67" s="2" t="str">
        <f>IF(ISNUMBER(SEARCH("G",[1]Agreements_raw!$M65)), "Non-binding","Agreement")</f>
        <v>Non-binding</v>
      </c>
      <c r="S67" s="2" t="str">
        <f>[1]Agreements_raw!P65</f>
        <v>The AA is pursuant to the Canada-Jordan NCA (Administrative Arrangement)</v>
      </c>
      <c r="T67" s="5" t="s">
        <v>46</v>
      </c>
    </row>
    <row r="68" spans="1:20" ht="69" customHeight="1" x14ac:dyDescent="0.2">
      <c r="A68" s="2">
        <f>[1]Agreements_raw!A66</f>
        <v>56</v>
      </c>
      <c r="B68" s="2" t="str">
        <f>[1]Agreements_raw!C66</f>
        <v>Canada</v>
      </c>
      <c r="C68" s="2" t="str">
        <f>IF([1]Agreements_raw!D66="Donor","Supplier",[1]Agreements_raw!D66)</f>
        <v>Partner</v>
      </c>
      <c r="D68" s="2" t="str">
        <f>IF(ISBLANK([1]Agreements_raw!G66),"",[1]Agreements_raw!G66)</f>
        <v>Canadian Nuclear Safety Comission</v>
      </c>
      <c r="E68" s="2" t="str">
        <f>[1]Agreements_raw!H66</f>
        <v>Jordan</v>
      </c>
      <c r="F68" s="2" t="str">
        <f>IF([1]Agreements_raw!I66="Recipient","Client",[1]Agreements_raw!I66)</f>
        <v>Partner</v>
      </c>
      <c r="G68" s="2" t="str">
        <f>IF(ISBLANK([1]Agreements_raw!L66),"",[1]Agreements_raw!L66)</f>
        <v>Jordan Nuclear Regulatory Commission</v>
      </c>
      <c r="H68" s="2">
        <f>[1]Agreements_raw!R66</f>
        <v>2011</v>
      </c>
      <c r="I68" s="2" t="str">
        <f>IF(ISNUMBER(SEARCH("B",[1]Agreements_raw!$M66)), "Yes", "No")</f>
        <v>No</v>
      </c>
      <c r="J68" s="2" t="str">
        <f>IF(ISNUMBER(SEARCH("C",[1]Agreements_raw!$M66)), "Yes", "No")</f>
        <v>No</v>
      </c>
      <c r="K68" s="2" t="str">
        <f>IF(ISNUMBER(SEARCH("D",[1]Agreements_raw!$M66)), "Yes", "No")</f>
        <v>No</v>
      </c>
      <c r="L68" s="2" t="str">
        <f>IF(ISNUMBER(SEARCH("F",[1]Agreements_raw!$M66)), "Yes", "No")</f>
        <v>No</v>
      </c>
      <c r="M68" s="2" t="str">
        <f>IF(ISNUMBER(SEARCH("E",[1]Agreements_raw!$M66)), "Yes", "No")</f>
        <v>Yes</v>
      </c>
      <c r="N68" s="2" t="str">
        <f>IF(ISNUMBER(SEARCH("A",[1]Agreements_raw!$M66)), "Yes", "No")</f>
        <v>No</v>
      </c>
      <c r="O68" s="2" t="str">
        <f>IF(ISNUMBER(SEARCH("I",[1]Agreements_raw!$M66)), "Yes", "No")</f>
        <v>No</v>
      </c>
      <c r="P68" s="2" t="str">
        <f>IF(ISNUMBER(SEARCH("J",[1]Agreements_raw!$M66)), "Yes", "No")</f>
        <v>No</v>
      </c>
      <c r="Q68" s="2" t="str">
        <f>IF(ISNUMBER(SEARCH("K",[1]Agreements_raw!$M66)), "Yes", "No")</f>
        <v>No</v>
      </c>
      <c r="R68" s="2" t="str">
        <f>IF(ISNUMBER(SEARCH("G",[1]Agreements_raw!$M66)), "Non-binding","Agreement")</f>
        <v>Agreement</v>
      </c>
      <c r="S68" s="2" t="str">
        <f>[1]Agreements_raw!P66</f>
        <v>The Arrangement is for technical cooperation and exchange of information</v>
      </c>
      <c r="T68" s="5" t="s">
        <v>46</v>
      </c>
    </row>
    <row r="69" spans="1:20" ht="69" customHeight="1" x14ac:dyDescent="0.2">
      <c r="A69" s="2">
        <f>[1]Agreements_raw!A67</f>
        <v>57</v>
      </c>
      <c r="B69" s="2" t="str">
        <f>[1]Agreements_raw!C67</f>
        <v>Canada</v>
      </c>
      <c r="C69" s="2" t="str">
        <f>IF([1]Agreements_raw!D67="Donor","Supplier",[1]Agreements_raw!D67)</f>
        <v>Partner</v>
      </c>
      <c r="D69" s="2" t="str">
        <f>IF(ISBLANK([1]Agreements_raw!G67),"",[1]Agreements_raw!G67)</f>
        <v>Government of Canada</v>
      </c>
      <c r="E69" s="2" t="str">
        <f>[1]Agreements_raw!H67</f>
        <v>Kazakhstan</v>
      </c>
      <c r="F69" s="2" t="str">
        <f>IF([1]Agreements_raw!I67="Recipient","Client",[1]Agreements_raw!I67)</f>
        <v>Partner</v>
      </c>
      <c r="G69" s="2" t="str">
        <f>IF(ISBLANK([1]Agreements_raw!L67),"",[1]Agreements_raw!L67)</f>
        <v>Government Of the Republic of Kazakhstan</v>
      </c>
      <c r="H69" s="2">
        <f>[1]Agreements_raw!R67</f>
        <v>2013</v>
      </c>
      <c r="I69" s="2" t="str">
        <f>IF(ISNUMBER(SEARCH("B",[1]Agreements_raw!$M67)), "Yes", "No")</f>
        <v>No</v>
      </c>
      <c r="J69" s="2" t="str">
        <f>IF(ISNUMBER(SEARCH("C",[1]Agreements_raw!$M67)), "Yes", "No")</f>
        <v>No</v>
      </c>
      <c r="K69" s="2" t="str">
        <f>IF(ISNUMBER(SEARCH("D",[1]Agreements_raw!$M67)), "Yes", "No")</f>
        <v>Yes</v>
      </c>
      <c r="L69" s="2" t="str">
        <f>IF(ISNUMBER(SEARCH("F",[1]Agreements_raw!$M67)), "Yes", "No")</f>
        <v>No</v>
      </c>
      <c r="M69" s="2" t="str">
        <f>IF(ISNUMBER(SEARCH("E",[1]Agreements_raw!$M67)), "Yes", "No")</f>
        <v>Yes</v>
      </c>
      <c r="N69" s="2" t="str">
        <f>IF(ISNUMBER(SEARCH("A",[1]Agreements_raw!$M67)), "Yes", "No")</f>
        <v>No</v>
      </c>
      <c r="O69" s="2" t="str">
        <f>IF(ISNUMBER(SEARCH("I",[1]Agreements_raw!$M67)), "Yes", "No")</f>
        <v>No</v>
      </c>
      <c r="P69" s="2" t="str">
        <f>IF(ISNUMBER(SEARCH("J",[1]Agreements_raw!$M67)), "Yes", "No")</f>
        <v>No</v>
      </c>
      <c r="Q69" s="2" t="str">
        <f>IF(ISNUMBER(SEARCH("K",[1]Agreements_raw!$M67)), "Yes", "No")</f>
        <v>No</v>
      </c>
      <c r="R69" s="2" t="str">
        <f>IF(ISNUMBER(SEARCH("G",[1]Agreements_raw!$M67)), "Non-binding","Agreement")</f>
        <v>Agreement</v>
      </c>
      <c r="S69" s="2" t="str">
        <f>[1]Agreements_raw!P67</f>
        <v>The NCA governs imports and exports of nuclear materials, equipment and technology, to ensure their use for peaceful purposes only</v>
      </c>
      <c r="T69" s="5" t="s">
        <v>46</v>
      </c>
    </row>
    <row r="70" spans="1:20" ht="69" customHeight="1" x14ac:dyDescent="0.2">
      <c r="A70" s="2">
        <f>[1]Agreements_raw!A68</f>
        <v>58</v>
      </c>
      <c r="B70" s="2" t="str">
        <f>[1]Agreements_raw!C68</f>
        <v>Canada</v>
      </c>
      <c r="C70" s="2" t="str">
        <f>IF([1]Agreements_raw!D68="Donor","Supplier",[1]Agreements_raw!D68)</f>
        <v>Supplier</v>
      </c>
      <c r="D70" s="2" t="str">
        <f>IF(ISBLANK([1]Agreements_raw!G68),"",[1]Agreements_raw!G68)</f>
        <v>Canadian Nuclear Safety Comission</v>
      </c>
      <c r="E70" s="2" t="str">
        <f>[1]Agreements_raw!H68</f>
        <v>Kazakhstan</v>
      </c>
      <c r="F70" s="2" t="str">
        <f>IF([1]Agreements_raw!I68="Recipient","Client",[1]Agreements_raw!I68)</f>
        <v>Client</v>
      </c>
      <c r="G70" s="2" t="str">
        <f>IF(ISBLANK([1]Agreements_raw!L68),"",[1]Agreements_raw!L68)</f>
        <v>Committee of Atomic Energy of the Ministry of Industry and New Technologies</v>
      </c>
      <c r="H70" s="2">
        <f>[1]Agreements_raw!R68</f>
        <v>2013</v>
      </c>
      <c r="I70" s="2" t="str">
        <f>IF(ISNUMBER(SEARCH("B",[1]Agreements_raw!$M68)), "Yes", "No")</f>
        <v>No</v>
      </c>
      <c r="J70" s="2" t="str">
        <f>IF(ISNUMBER(SEARCH("C",[1]Agreements_raw!$M68)), "Yes", "No")</f>
        <v>No</v>
      </c>
      <c r="K70" s="2" t="str">
        <f>IF(ISNUMBER(SEARCH("D",[1]Agreements_raw!$M68)), "Yes", "No")</f>
        <v>No</v>
      </c>
      <c r="L70" s="2" t="str">
        <f>IF(ISNUMBER(SEARCH("F",[1]Agreements_raw!$M68)), "Yes", "No")</f>
        <v>No</v>
      </c>
      <c r="M70" s="2" t="str">
        <f>IF(ISNUMBER(SEARCH("E",[1]Agreements_raw!$M68)), "Yes", "No")</f>
        <v>No</v>
      </c>
      <c r="N70" s="2" t="str">
        <f>IF(ISNUMBER(SEARCH("A",[1]Agreements_raw!$M68)), "Yes", "No")</f>
        <v>No</v>
      </c>
      <c r="O70" s="2" t="str">
        <f>IF(ISNUMBER(SEARCH("I",[1]Agreements_raw!$M68)), "Yes", "No")</f>
        <v>Yes</v>
      </c>
      <c r="P70" s="2" t="str">
        <f>IF(ISNUMBER(SEARCH("J",[1]Agreements_raw!$M68)), "Yes", "No")</f>
        <v>No</v>
      </c>
      <c r="Q70" s="2" t="str">
        <f>IF(ISNUMBER(SEARCH("K",[1]Agreements_raw!$M68)), "Yes", "No")</f>
        <v>No</v>
      </c>
      <c r="R70" s="2" t="str">
        <f>IF(ISNUMBER(SEARCH("G",[1]Agreements_raw!$M68)), "Non-binding","Agreement")</f>
        <v>Agreement</v>
      </c>
      <c r="S70" s="2" t="str">
        <f>[1]Agreements_raw!P68</f>
        <v>The AA establishes principles and regulatory procedures to implement the provisions of the NCA when nuclear material, equipment or technology is transferred between Canada and Kazakhstan.</v>
      </c>
      <c r="T70" s="5" t="s">
        <v>46</v>
      </c>
    </row>
    <row r="71" spans="1:20" ht="69" customHeight="1" x14ac:dyDescent="0.2">
      <c r="A71" s="2">
        <f>[1]Agreements_raw!A69</f>
        <v>59</v>
      </c>
      <c r="B71" s="2" t="str">
        <f>[1]Agreements_raw!C69</f>
        <v>Canada</v>
      </c>
      <c r="C71" s="2" t="str">
        <f>IF([1]Agreements_raw!D69="Donor","Supplier",[1]Agreements_raw!D69)</f>
        <v>Partner</v>
      </c>
      <c r="D71" s="2" t="str">
        <f>IF(ISBLANK([1]Agreements_raw!G69),"",[1]Agreements_raw!G69)</f>
        <v>Canadian Nuclear Safety Comission</v>
      </c>
      <c r="E71" s="2" t="str">
        <f>[1]Agreements_raw!H69</f>
        <v>Mexico</v>
      </c>
      <c r="F71" s="2" t="str">
        <f>IF([1]Agreements_raw!I69="Recipient","Client",[1]Agreements_raw!I69)</f>
        <v>Partner</v>
      </c>
      <c r="G71" s="2" t="str">
        <f>IF(ISBLANK([1]Agreements_raw!L69),"",[1]Agreements_raw!L69)</f>
        <v>National Commission on Nuclear Safety and Safeguards for Import and Export of Radioactive Sources</v>
      </c>
      <c r="H71" s="2">
        <f>[1]Agreements_raw!R69</f>
        <v>2009</v>
      </c>
      <c r="I71" s="2" t="str">
        <f>IF(ISNUMBER(SEARCH("B",[1]Agreements_raw!$M69)), "Yes", "No")</f>
        <v>No</v>
      </c>
      <c r="J71" s="2" t="str">
        <f>IF(ISNUMBER(SEARCH("C",[1]Agreements_raw!$M69)), "Yes", "No")</f>
        <v>No</v>
      </c>
      <c r="K71" s="2" t="str">
        <f>IF(ISNUMBER(SEARCH("D",[1]Agreements_raw!$M69)), "Yes", "No")</f>
        <v>No</v>
      </c>
      <c r="L71" s="2" t="str">
        <f>IF(ISNUMBER(SEARCH("F",[1]Agreements_raw!$M69)), "Yes", "No")</f>
        <v>No</v>
      </c>
      <c r="M71" s="2" t="str">
        <f>IF(ISNUMBER(SEARCH("E",[1]Agreements_raw!$M69)), "Yes", "No")</f>
        <v>No</v>
      </c>
      <c r="N71" s="2" t="str">
        <f>IF(ISNUMBER(SEARCH("A",[1]Agreements_raw!$M69)), "Yes", "No")</f>
        <v>No</v>
      </c>
      <c r="O71" s="2" t="str">
        <f>IF(ISNUMBER(SEARCH("I",[1]Agreements_raw!$M69)), "Yes", "No")</f>
        <v>Yes</v>
      </c>
      <c r="P71" s="2" t="str">
        <f>IF(ISNUMBER(SEARCH("J",[1]Agreements_raw!$M69)), "Yes", "No")</f>
        <v>No</v>
      </c>
      <c r="Q71" s="2" t="str">
        <f>IF(ISNUMBER(SEARCH("K",[1]Agreements_raw!$M69)), "Yes", "No")</f>
        <v>No</v>
      </c>
      <c r="R71" s="2" t="str">
        <f>IF(ISNUMBER(SEARCH("G",[1]Agreements_raw!$M69)), "Non-binding","Agreement")</f>
        <v>Agreement</v>
      </c>
      <c r="S71" s="2" t="str">
        <f>[1]Agreements_raw!P69</f>
        <v>The AA provides for the regulatory harmonization of import and export control procedures pursuant to the IAEA Code and Guidance</v>
      </c>
      <c r="T71" s="5" t="s">
        <v>46</v>
      </c>
    </row>
    <row r="72" spans="1:20" ht="69" customHeight="1" x14ac:dyDescent="0.2">
      <c r="A72" s="2">
        <f>[1]Agreements_raw!A70</f>
        <v>60</v>
      </c>
      <c r="B72" s="2" t="str">
        <f>[1]Agreements_raw!C70</f>
        <v>Canada</v>
      </c>
      <c r="C72" s="2" t="str">
        <f>IF([1]Agreements_raw!D70="Donor","Supplier",[1]Agreements_raw!D70)</f>
        <v>Partner</v>
      </c>
      <c r="D72" s="2" t="str">
        <f>IF(ISBLANK([1]Agreements_raw!G70),"",[1]Agreements_raw!G70)</f>
        <v>Canadian Nuclear Safety Comission</v>
      </c>
      <c r="E72" s="2" t="str">
        <f>[1]Agreements_raw!H70</f>
        <v>Peru</v>
      </c>
      <c r="F72" s="2" t="str">
        <f>IF([1]Agreements_raw!I70="Recipient","Client",[1]Agreements_raw!I70)</f>
        <v>Partner</v>
      </c>
      <c r="G72" s="2" t="str">
        <f>IF(ISBLANK([1]Agreements_raw!L70),"",[1]Agreements_raw!L70)</f>
        <v>Instituto Peruano de Energia Nuclear</v>
      </c>
      <c r="H72" s="2">
        <f>[1]Agreements_raw!R70</f>
        <v>2011</v>
      </c>
      <c r="I72" s="2" t="str">
        <f>IF(ISNUMBER(SEARCH("B",[1]Agreements_raw!$M70)), "Yes", "No")</f>
        <v>No</v>
      </c>
      <c r="J72" s="2" t="str">
        <f>IF(ISNUMBER(SEARCH("C",[1]Agreements_raw!$M70)), "Yes", "No")</f>
        <v>No</v>
      </c>
      <c r="K72" s="2" t="str">
        <f>IF(ISNUMBER(SEARCH("D",[1]Agreements_raw!$M70)), "Yes", "No")</f>
        <v>No</v>
      </c>
      <c r="L72" s="2" t="str">
        <f>IF(ISNUMBER(SEARCH("F",[1]Agreements_raw!$M70)), "Yes", "No")</f>
        <v>No</v>
      </c>
      <c r="M72" s="2" t="str">
        <f>IF(ISNUMBER(SEARCH("E",[1]Agreements_raw!$M70)), "Yes", "No")</f>
        <v>No</v>
      </c>
      <c r="N72" s="2" t="str">
        <f>IF(ISNUMBER(SEARCH("A",[1]Agreements_raw!$M70)), "Yes", "No")</f>
        <v>No</v>
      </c>
      <c r="O72" s="2" t="str">
        <f>IF(ISNUMBER(SEARCH("I",[1]Agreements_raw!$M70)), "Yes", "No")</f>
        <v>Yes</v>
      </c>
      <c r="P72" s="2" t="str">
        <f>IF(ISNUMBER(SEARCH("J",[1]Agreements_raw!$M70)), "Yes", "No")</f>
        <v>No</v>
      </c>
      <c r="Q72" s="2" t="str">
        <f>IF(ISNUMBER(SEARCH("K",[1]Agreements_raw!$M70)), "Yes", "No")</f>
        <v>No</v>
      </c>
      <c r="R72" s="2" t="str">
        <f>IF(ISNUMBER(SEARCH("G",[1]Agreements_raw!$M70)), "Non-binding","Agreement")</f>
        <v>Agreement</v>
      </c>
      <c r="S72" s="2" t="str">
        <f>[1]Agreements_raw!P70</f>
        <v>The AA provides for the regulatory harmonization of import and export control procedures pursuant to the IAEA Code and Guidance</v>
      </c>
      <c r="T72" s="5" t="s">
        <v>46</v>
      </c>
    </row>
    <row r="73" spans="1:20" ht="69" customHeight="1" x14ac:dyDescent="0.2">
      <c r="A73" s="2">
        <f>[1]Agreements_raw!A71</f>
        <v>61</v>
      </c>
      <c r="B73" s="2" t="str">
        <f>[1]Agreements_raw!C71</f>
        <v>Canada</v>
      </c>
      <c r="C73" s="2" t="str">
        <f>IF([1]Agreements_raw!D71="Donor","Supplier",[1]Agreements_raw!D71)</f>
        <v>Partner</v>
      </c>
      <c r="D73" s="2" t="str">
        <f>IF(ISBLANK([1]Agreements_raw!G71),"",[1]Agreements_raw!G71)</f>
        <v>Canadian Nuclear Safety Comission</v>
      </c>
      <c r="E73" s="2" t="str">
        <f>[1]Agreements_raw!H71</f>
        <v>Korea</v>
      </c>
      <c r="F73" s="2" t="str">
        <f>IF([1]Agreements_raw!I71="Recipient","Client",[1]Agreements_raw!I71)</f>
        <v>Partner</v>
      </c>
      <c r="G73" s="2" t="str">
        <f>IF(ISBLANK([1]Agreements_raw!L71),"",[1]Agreements_raw!L71)</f>
        <v>Korean Nuclear Safety and Security Commission</v>
      </c>
      <c r="H73" s="2" t="str">
        <f>[1]Agreements_raw!R71</f>
        <v>2007, Amended on 2012</v>
      </c>
      <c r="I73" s="2" t="str">
        <f>IF(ISNUMBER(SEARCH("B",[1]Agreements_raw!$M71)), "Yes", "No")</f>
        <v>No</v>
      </c>
      <c r="J73" s="2" t="str">
        <f>IF(ISNUMBER(SEARCH("C",[1]Agreements_raw!$M71)), "Yes", "No")</f>
        <v>No</v>
      </c>
      <c r="K73" s="2" t="str">
        <f>IF(ISNUMBER(SEARCH("D",[1]Agreements_raw!$M71)), "Yes", "No")</f>
        <v>No</v>
      </c>
      <c r="L73" s="2" t="str">
        <f>IF(ISNUMBER(SEARCH("F",[1]Agreements_raw!$M71)), "Yes", "No")</f>
        <v>No</v>
      </c>
      <c r="M73" s="2" t="str">
        <f>IF(ISNUMBER(SEARCH("E",[1]Agreements_raw!$M71)), "Yes", "No")</f>
        <v>Yes</v>
      </c>
      <c r="N73" s="2" t="str">
        <f>IF(ISNUMBER(SEARCH("A",[1]Agreements_raw!$M71)), "Yes", "No")</f>
        <v>No</v>
      </c>
      <c r="O73" s="2" t="str">
        <f>IF(ISNUMBER(SEARCH("I",[1]Agreements_raw!$M71)), "Yes", "No")</f>
        <v>No</v>
      </c>
      <c r="P73" s="2" t="str">
        <f>IF(ISNUMBER(SEARCH("J",[1]Agreements_raw!$M71)), "Yes", "No")</f>
        <v>No</v>
      </c>
      <c r="Q73" s="2" t="str">
        <f>IF(ISNUMBER(SEARCH("K",[1]Agreements_raw!$M71)), "Yes", "No")</f>
        <v>No</v>
      </c>
      <c r="R73" s="2" t="str">
        <f>IF(ISNUMBER(SEARCH("G",[1]Agreements_raw!$M71)), "Non-binding","Agreement")</f>
        <v>Non-binding</v>
      </c>
      <c r="S73" s="2" t="str">
        <f>[1]Agreements_raw!P71</f>
        <v>Memorandum of Understanding for Technical Co-operation and Exchange of Information in Nuclear Regulatory</v>
      </c>
      <c r="T73" s="5" t="s">
        <v>46</v>
      </c>
    </row>
    <row r="74" spans="1:20" ht="69" customHeight="1" x14ac:dyDescent="0.2">
      <c r="A74" s="2">
        <f>[1]Agreements_raw!A72</f>
        <v>62</v>
      </c>
      <c r="B74" s="2" t="str">
        <f>[1]Agreements_raw!C72</f>
        <v>Canada</v>
      </c>
      <c r="C74" s="2" t="str">
        <f>IF([1]Agreements_raw!D72="Donor","Supplier",[1]Agreements_raw!D72)</f>
        <v>Partner</v>
      </c>
      <c r="D74" s="2" t="str">
        <f>IF(ISBLANK([1]Agreements_raw!G72),"",[1]Agreements_raw!G72)</f>
        <v>Canadian Nuclear Safety Comission</v>
      </c>
      <c r="E74" s="2" t="str">
        <f>[1]Agreements_raw!H72</f>
        <v>Romania</v>
      </c>
      <c r="F74" s="2" t="str">
        <f>IF([1]Agreements_raw!I72="Recipient","Client",[1]Agreements_raw!I72)</f>
        <v>Partner</v>
      </c>
      <c r="G74" s="2" t="str">
        <f>IF(ISBLANK([1]Agreements_raw!L72),"",[1]Agreements_raw!L72)</f>
        <v>National Commission for Nuclear Activities Control</v>
      </c>
      <c r="H74" s="2">
        <f>[1]Agreements_raw!R72</f>
        <v>2010</v>
      </c>
      <c r="I74" s="2" t="str">
        <f>IF(ISNUMBER(SEARCH("B",[1]Agreements_raw!$M72)), "Yes", "No")</f>
        <v>No</v>
      </c>
      <c r="J74" s="2" t="str">
        <f>IF(ISNUMBER(SEARCH("C",[1]Agreements_raw!$M72)), "Yes", "No")</f>
        <v>No</v>
      </c>
      <c r="K74" s="2" t="str">
        <f>IF(ISNUMBER(SEARCH("D",[1]Agreements_raw!$M72)), "Yes", "No")</f>
        <v>No</v>
      </c>
      <c r="L74" s="2" t="str">
        <f>IF(ISNUMBER(SEARCH("F",[1]Agreements_raw!$M72)), "Yes", "No")</f>
        <v>No</v>
      </c>
      <c r="M74" s="2" t="str">
        <f>IF(ISNUMBER(SEARCH("E",[1]Agreements_raw!$M72)), "Yes", "No")</f>
        <v>Yes</v>
      </c>
      <c r="N74" s="2" t="str">
        <f>IF(ISNUMBER(SEARCH("A",[1]Agreements_raw!$M72)), "Yes", "No")</f>
        <v>No</v>
      </c>
      <c r="O74" s="2" t="str">
        <f>IF(ISNUMBER(SEARCH("I",[1]Agreements_raw!$M72)), "Yes", "No")</f>
        <v>No</v>
      </c>
      <c r="P74" s="2" t="str">
        <f>IF(ISNUMBER(SEARCH("J",[1]Agreements_raw!$M72)), "Yes", "No")</f>
        <v>No</v>
      </c>
      <c r="Q74" s="2" t="str">
        <f>IF(ISNUMBER(SEARCH("K",[1]Agreements_raw!$M72)), "Yes", "No")</f>
        <v>No</v>
      </c>
      <c r="R74" s="2" t="str">
        <f>IF(ISNUMBER(SEARCH("G",[1]Agreements_raw!$M72)), "Non-binding","Agreement")</f>
        <v>Non-binding</v>
      </c>
      <c r="S74" s="2" t="str">
        <f>[1]Agreements_raw!P72</f>
        <v>The MOU is for technical cooperation and exchange of information</v>
      </c>
      <c r="T74" s="5" t="s">
        <v>46</v>
      </c>
    </row>
    <row r="75" spans="1:20" ht="69" customHeight="1" x14ac:dyDescent="0.2">
      <c r="A75" s="2">
        <f>[1]Agreements_raw!A73</f>
        <v>63</v>
      </c>
      <c r="B75" s="2" t="str">
        <f>[1]Agreements_raw!C73</f>
        <v>Canada</v>
      </c>
      <c r="C75" s="2" t="str">
        <f>IF([1]Agreements_raw!D73="Donor","Supplier",[1]Agreements_raw!D73)</f>
        <v>Partner</v>
      </c>
      <c r="D75" s="2" t="str">
        <f>IF(ISBLANK([1]Agreements_raw!G73),"",[1]Agreements_raw!G73)</f>
        <v>Canadian Nuclear Safety Comission</v>
      </c>
      <c r="E75" s="2" t="str">
        <f>[1]Agreements_raw!H73</f>
        <v>South Africa</v>
      </c>
      <c r="F75" s="2" t="str">
        <f>IF([1]Agreements_raw!I73="Recipient","Client",[1]Agreements_raw!I73)</f>
        <v>Partner</v>
      </c>
      <c r="G75" s="2" t="str">
        <f>IF(ISBLANK([1]Agreements_raw!L73),"",[1]Agreements_raw!L73)</f>
        <v>South African National Nuclear Regulator</v>
      </c>
      <c r="H75" s="2">
        <f>[1]Agreements_raw!R73</f>
        <v>2007</v>
      </c>
      <c r="I75" s="2" t="str">
        <f>IF(ISNUMBER(SEARCH("B",[1]Agreements_raw!$M73)), "Yes", "No")</f>
        <v>No</v>
      </c>
      <c r="J75" s="2" t="str">
        <f>IF(ISNUMBER(SEARCH("C",[1]Agreements_raw!$M73)), "Yes", "No")</f>
        <v>No</v>
      </c>
      <c r="K75" s="2" t="str">
        <f>IF(ISNUMBER(SEARCH("D",[1]Agreements_raw!$M73)), "Yes", "No")</f>
        <v>No</v>
      </c>
      <c r="L75" s="2" t="str">
        <f>IF(ISNUMBER(SEARCH("F",[1]Agreements_raw!$M73)), "Yes", "No")</f>
        <v>No</v>
      </c>
      <c r="M75" s="2" t="str">
        <f>IF(ISNUMBER(SEARCH("E",[1]Agreements_raw!$M73)), "Yes", "No")</f>
        <v>Yes</v>
      </c>
      <c r="N75" s="2" t="str">
        <f>IF(ISNUMBER(SEARCH("A",[1]Agreements_raw!$M73)), "Yes", "No")</f>
        <v>No</v>
      </c>
      <c r="O75" s="2" t="str">
        <f>IF(ISNUMBER(SEARCH("I",[1]Agreements_raw!$M73)), "Yes", "No")</f>
        <v>No</v>
      </c>
      <c r="P75" s="2" t="str">
        <f>IF(ISNUMBER(SEARCH("J",[1]Agreements_raw!$M73)), "Yes", "No")</f>
        <v>No</v>
      </c>
      <c r="Q75" s="2" t="str">
        <f>IF(ISNUMBER(SEARCH("K",[1]Agreements_raw!$M73)), "Yes", "No")</f>
        <v>No</v>
      </c>
      <c r="R75" s="2" t="str">
        <f>IF(ISNUMBER(SEARCH("G",[1]Agreements_raw!$M73)), "Non-binding","Agreement")</f>
        <v>Non-binding</v>
      </c>
      <c r="S75" s="2" t="str">
        <f>[1]Agreements_raw!P73</f>
        <v>The MOU is for technical cooperation and exchange of information</v>
      </c>
      <c r="T75" s="5" t="s">
        <v>46</v>
      </c>
    </row>
    <row r="76" spans="1:20" ht="69" customHeight="1" x14ac:dyDescent="0.2">
      <c r="A76" s="2">
        <f>[1]Agreements_raw!A74</f>
        <v>64</v>
      </c>
      <c r="B76" s="2" t="str">
        <f>[1]Agreements_raw!C74</f>
        <v>Canada</v>
      </c>
      <c r="C76" s="2" t="str">
        <f>IF([1]Agreements_raw!D74="Donor","Supplier",[1]Agreements_raw!D74)</f>
        <v>Partner</v>
      </c>
      <c r="D76" s="2" t="str">
        <f>IF(ISBLANK([1]Agreements_raw!G74),"",[1]Agreements_raw!G74)</f>
        <v>Canadian Nuclear Safety Comission</v>
      </c>
      <c r="E76" s="2" t="str">
        <f>[1]Agreements_raw!H74</f>
        <v>Thailand</v>
      </c>
      <c r="F76" s="2" t="str">
        <f>IF([1]Agreements_raw!I74="Recipient","Client",[1]Agreements_raw!I74)</f>
        <v>Partner</v>
      </c>
      <c r="G76" s="2" t="str">
        <f>IF(ISBLANK([1]Agreements_raw!L74),"",[1]Agreements_raw!L74)</f>
        <v>Office of Atoms for Peace</v>
      </c>
      <c r="H76" s="2">
        <f>[1]Agreements_raw!R74</f>
        <v>2009</v>
      </c>
      <c r="I76" s="2" t="str">
        <f>IF(ISNUMBER(SEARCH("B",[1]Agreements_raw!$M74)), "Yes", "No")</f>
        <v>No</v>
      </c>
      <c r="J76" s="2" t="str">
        <f>IF(ISNUMBER(SEARCH("C",[1]Agreements_raw!$M74)), "Yes", "No")</f>
        <v>No</v>
      </c>
      <c r="K76" s="2" t="str">
        <f>IF(ISNUMBER(SEARCH("D",[1]Agreements_raw!$M74)), "Yes", "No")</f>
        <v>No</v>
      </c>
      <c r="L76" s="2" t="str">
        <f>IF(ISNUMBER(SEARCH("F",[1]Agreements_raw!$M74)), "Yes", "No")</f>
        <v>No</v>
      </c>
      <c r="M76" s="2" t="str">
        <f>IF(ISNUMBER(SEARCH("E",[1]Agreements_raw!$M74)), "Yes", "No")</f>
        <v>No</v>
      </c>
      <c r="N76" s="2" t="str">
        <f>IF(ISNUMBER(SEARCH("A",[1]Agreements_raw!$M74)), "Yes", "No")</f>
        <v>No</v>
      </c>
      <c r="O76" s="2" t="str">
        <f>IF(ISNUMBER(SEARCH("I",[1]Agreements_raw!$M74)), "Yes", "No")</f>
        <v>Yes</v>
      </c>
      <c r="P76" s="2" t="str">
        <f>IF(ISNUMBER(SEARCH("J",[1]Agreements_raw!$M74)), "Yes", "No")</f>
        <v>No</v>
      </c>
      <c r="Q76" s="2" t="str">
        <f>IF(ISNUMBER(SEARCH("K",[1]Agreements_raw!$M74)), "Yes", "No")</f>
        <v>No</v>
      </c>
      <c r="R76" s="2" t="str">
        <f>IF(ISNUMBER(SEARCH("G",[1]Agreements_raw!$M74)), "Non-binding","Agreement")</f>
        <v>Agreement</v>
      </c>
      <c r="S76" s="2" t="str">
        <f>[1]Agreements_raw!P74</f>
        <v>The AA provides for the regulatory harmonization of import and export control procedures pursuant to the IAEA Code and Guidance</v>
      </c>
      <c r="T76" s="5" t="s">
        <v>46</v>
      </c>
    </row>
    <row r="77" spans="1:20" ht="69" customHeight="1" x14ac:dyDescent="0.2">
      <c r="A77" s="2">
        <f>[1]Agreements_raw!A75</f>
        <v>65</v>
      </c>
      <c r="B77" s="2" t="str">
        <f>[1]Agreements_raw!C75</f>
        <v>Canada</v>
      </c>
      <c r="C77" s="2" t="str">
        <f>IF([1]Agreements_raw!D75="Donor","Supplier",[1]Agreements_raw!D75)</f>
        <v>Partner</v>
      </c>
      <c r="D77" s="2" t="str">
        <f>IF(ISBLANK([1]Agreements_raw!G75),"",[1]Agreements_raw!G75)</f>
        <v>Government of Canada</v>
      </c>
      <c r="E77" s="2" t="str">
        <f>[1]Agreements_raw!H75</f>
        <v>UAE</v>
      </c>
      <c r="F77" s="2" t="str">
        <f>IF([1]Agreements_raw!I75="Recipient","Client",[1]Agreements_raw!I75)</f>
        <v>Partner</v>
      </c>
      <c r="G77" s="2" t="str">
        <f>IF(ISBLANK([1]Agreements_raw!L75),"",[1]Agreements_raw!L75)</f>
        <v>Government of the United Arab Emirates</v>
      </c>
      <c r="H77" s="2">
        <f>[1]Agreements_raw!R75</f>
        <v>2012</v>
      </c>
      <c r="I77" s="2" t="str">
        <f>IF(ISNUMBER(SEARCH("B",[1]Agreements_raw!$M75)), "Yes", "No")</f>
        <v>No</v>
      </c>
      <c r="J77" s="2" t="str">
        <f>IF(ISNUMBER(SEARCH("C",[1]Agreements_raw!$M75)), "Yes", "No")</f>
        <v>No</v>
      </c>
      <c r="K77" s="2" t="str">
        <f>IF(ISNUMBER(SEARCH("D",[1]Agreements_raw!$M75)), "Yes", "No")</f>
        <v>Yes</v>
      </c>
      <c r="L77" s="2" t="str">
        <f>IF(ISNUMBER(SEARCH("F",[1]Agreements_raw!$M75)), "Yes", "No")</f>
        <v>No</v>
      </c>
      <c r="M77" s="2" t="str">
        <f>IF(ISNUMBER(SEARCH("E",[1]Agreements_raw!$M75)), "Yes", "No")</f>
        <v>Yes</v>
      </c>
      <c r="N77" s="2" t="str">
        <f>IF(ISNUMBER(SEARCH("A",[1]Agreements_raw!$M75)), "Yes", "No")</f>
        <v>No</v>
      </c>
      <c r="O77" s="2" t="str">
        <f>IF(ISNUMBER(SEARCH("I",[1]Agreements_raw!$M75)), "Yes", "No")</f>
        <v>No</v>
      </c>
      <c r="P77" s="2" t="str">
        <f>IF(ISNUMBER(SEARCH("J",[1]Agreements_raw!$M75)), "Yes", "No")</f>
        <v>No</v>
      </c>
      <c r="Q77" s="2" t="str">
        <f>IF(ISNUMBER(SEARCH("K",[1]Agreements_raw!$M75)), "Yes", "No")</f>
        <v>No</v>
      </c>
      <c r="R77" s="2" t="str">
        <f>IF(ISNUMBER(SEARCH("G",[1]Agreements_raw!$M75)), "Non-binding","Agreement")</f>
        <v>Agreement</v>
      </c>
      <c r="S77" s="2" t="str">
        <f>[1]Agreements_raw!P75</f>
        <v>The NCA governs imports and exports of nuclear materials, equipment and technology</v>
      </c>
      <c r="T77" s="5" t="s">
        <v>46</v>
      </c>
    </row>
    <row r="78" spans="1:20" ht="69" customHeight="1" x14ac:dyDescent="0.2">
      <c r="A78" s="2">
        <f>[1]Agreements_raw!A76</f>
        <v>66</v>
      </c>
      <c r="B78" s="2" t="str">
        <f>[1]Agreements_raw!C76</f>
        <v>Canada</v>
      </c>
      <c r="C78" s="2" t="str">
        <f>IF([1]Agreements_raw!D76="Donor","Supplier",[1]Agreements_raw!D76)</f>
        <v>Partner</v>
      </c>
      <c r="D78" s="2" t="str">
        <f>IF(ISBLANK([1]Agreements_raw!G76),"",[1]Agreements_raw!G76)</f>
        <v>Government of Canada</v>
      </c>
      <c r="E78" s="2" t="str">
        <f>[1]Agreements_raw!H76</f>
        <v>UAE</v>
      </c>
      <c r="F78" s="2" t="str">
        <f>IF([1]Agreements_raw!I76="Recipient","Client",[1]Agreements_raw!I76)</f>
        <v>Partner</v>
      </c>
      <c r="G78" s="2" t="str">
        <f>IF(ISBLANK([1]Agreements_raw!L76),"",[1]Agreements_raw!L76)</f>
        <v>UAE Ministry of Foreign Affairs</v>
      </c>
      <c r="H78" s="2">
        <f>[1]Agreements_raw!R76</f>
        <v>2012</v>
      </c>
      <c r="I78" s="2" t="str">
        <f>IF(ISNUMBER(SEARCH("B",[1]Agreements_raw!$M76)), "Yes", "No")</f>
        <v>No</v>
      </c>
      <c r="J78" s="2" t="str">
        <f>IF(ISNUMBER(SEARCH("C",[1]Agreements_raw!$M76)), "Yes", "No")</f>
        <v>No</v>
      </c>
      <c r="K78" s="2" t="str">
        <f>IF(ISNUMBER(SEARCH("D",[1]Agreements_raw!$M76)), "Yes", "No")</f>
        <v>No</v>
      </c>
      <c r="L78" s="2" t="str">
        <f>IF(ISNUMBER(SEARCH("F",[1]Agreements_raw!$M76)), "Yes", "No")</f>
        <v>No</v>
      </c>
      <c r="M78" s="2" t="str">
        <f>IF(ISNUMBER(SEARCH("E",[1]Agreements_raw!$M76)), "Yes", "No")</f>
        <v>Yes</v>
      </c>
      <c r="N78" s="2" t="str">
        <f>IF(ISNUMBER(SEARCH("A",[1]Agreements_raw!$M76)), "Yes", "No")</f>
        <v>No</v>
      </c>
      <c r="O78" s="2" t="str">
        <f>IF(ISNUMBER(SEARCH("I",[1]Agreements_raw!$M76)), "Yes", "No")</f>
        <v>No</v>
      </c>
      <c r="P78" s="2" t="str">
        <f>IF(ISNUMBER(SEARCH("J",[1]Agreements_raw!$M76)), "Yes", "No")</f>
        <v>No</v>
      </c>
      <c r="Q78" s="2" t="str">
        <f>IF(ISNUMBER(SEARCH("K",[1]Agreements_raw!$M76)), "Yes", "No")</f>
        <v>No</v>
      </c>
      <c r="R78" s="2" t="str">
        <f>IF(ISNUMBER(SEARCH("G",[1]Agreements_raw!$M76)), "Non-binding","Agreement")</f>
        <v>Non-binding</v>
      </c>
      <c r="S78" s="2" t="str">
        <f>[1]Agreements_raw!P76</f>
        <v>The AA is pursuant to the Canada-UAE NCA</v>
      </c>
      <c r="T78" s="5" t="s">
        <v>46</v>
      </c>
    </row>
    <row r="79" spans="1:20" ht="69" customHeight="1" x14ac:dyDescent="0.2">
      <c r="A79" s="2">
        <f>[1]Agreements_raw!A77</f>
        <v>67</v>
      </c>
      <c r="B79" s="2" t="str">
        <f>[1]Agreements_raw!C77</f>
        <v>Canada</v>
      </c>
      <c r="C79" s="2" t="str">
        <f>IF([1]Agreements_raw!D77="Donor","Supplier",[1]Agreements_raw!D77)</f>
        <v>Partner</v>
      </c>
      <c r="D79" s="2" t="str">
        <f>IF(ISBLANK([1]Agreements_raw!G77),"",[1]Agreements_raw!G77)</f>
        <v>Canadian Nuclear Safety Comission</v>
      </c>
      <c r="E79" s="2" t="str">
        <f>[1]Agreements_raw!H77</f>
        <v>UK</v>
      </c>
      <c r="F79" s="2" t="str">
        <f>IF([1]Agreements_raw!I77="Recipient","Client",[1]Agreements_raw!I77)</f>
        <v>Partner</v>
      </c>
      <c r="G79" s="2" t="str">
        <f>IF(ISBLANK([1]Agreements_raw!L77),"",[1]Agreements_raw!L77)</f>
        <v xml:space="preserve">UK Health and Safety Executive </v>
      </c>
      <c r="H79" s="2">
        <f>[1]Agreements_raw!R77</f>
        <v>2005</v>
      </c>
      <c r="I79" s="2" t="str">
        <f>IF(ISNUMBER(SEARCH("B",[1]Agreements_raw!$M77)), "Yes", "No")</f>
        <v>No</v>
      </c>
      <c r="J79" s="2" t="str">
        <f>IF(ISNUMBER(SEARCH("C",[1]Agreements_raw!$M77)), "Yes", "No")</f>
        <v>No</v>
      </c>
      <c r="K79" s="2" t="str">
        <f>IF(ISNUMBER(SEARCH("D",[1]Agreements_raw!$M77)), "Yes", "No")</f>
        <v>No</v>
      </c>
      <c r="L79" s="2" t="str">
        <f>IF(ISNUMBER(SEARCH("F",[1]Agreements_raw!$M77)), "Yes", "No")</f>
        <v>No</v>
      </c>
      <c r="M79" s="2" t="str">
        <f>IF(ISNUMBER(SEARCH("E",[1]Agreements_raw!$M77)), "Yes", "No")</f>
        <v>Yes</v>
      </c>
      <c r="N79" s="2" t="str">
        <f>IF(ISNUMBER(SEARCH("A",[1]Agreements_raw!$M77)), "Yes", "No")</f>
        <v>No</v>
      </c>
      <c r="O79" s="2" t="str">
        <f>IF(ISNUMBER(SEARCH("I",[1]Agreements_raw!$M77)), "Yes", "No")</f>
        <v>Yes</v>
      </c>
      <c r="P79" s="2" t="str">
        <f>IF(ISNUMBER(SEARCH("J",[1]Agreements_raw!$M77)), "Yes", "No")</f>
        <v>No</v>
      </c>
      <c r="Q79" s="2" t="str">
        <f>IF(ISNUMBER(SEARCH("K",[1]Agreements_raw!$M77)), "Yes", "No")</f>
        <v>No</v>
      </c>
      <c r="R79" s="2" t="str">
        <f>IF(ISNUMBER(SEARCH("G",[1]Agreements_raw!$M77)), "Non-binding","Agreement")</f>
        <v>Agreement</v>
      </c>
      <c r="S79" s="2" t="str">
        <f>[1]Agreements_raw!P77</f>
        <v>The arrangement is for the exchange of Information in the area of regulation of nuclear energy use for peaceful purposes</v>
      </c>
      <c r="T79" s="5" t="s">
        <v>46</v>
      </c>
    </row>
    <row r="80" spans="1:20" ht="69" customHeight="1" x14ac:dyDescent="0.2">
      <c r="A80" s="2">
        <f>[1]Agreements_raw!A78</f>
        <v>68</v>
      </c>
      <c r="B80" s="2" t="str">
        <f>[1]Agreements_raw!C78</f>
        <v>Canada</v>
      </c>
      <c r="C80" s="2" t="str">
        <f>IF([1]Agreements_raw!D78="Donor","Supplier",[1]Agreements_raw!D78)</f>
        <v>Partner</v>
      </c>
      <c r="D80" s="2" t="str">
        <f>IF(ISBLANK([1]Agreements_raw!G78),"",[1]Agreements_raw!G78)</f>
        <v>Canadian Nuclear Safety Comission</v>
      </c>
      <c r="E80" s="2" t="str">
        <f>[1]Agreements_raw!H78</f>
        <v>UK</v>
      </c>
      <c r="F80" s="2" t="str">
        <f>IF([1]Agreements_raw!I78="Recipient","Client",[1]Agreements_raw!I78)</f>
        <v>Partner</v>
      </c>
      <c r="G80" s="2" t="str">
        <f>IF(ISBLANK([1]Agreements_raw!L78),"",[1]Agreements_raw!L78)</f>
        <v>UK Department of Trade and Industry</v>
      </c>
      <c r="H80" s="2">
        <f>[1]Agreements_raw!R78</f>
        <v>2005</v>
      </c>
      <c r="I80" s="2" t="str">
        <f>IF(ISNUMBER(SEARCH("B",[1]Agreements_raw!$M78)), "Yes", "No")</f>
        <v>No</v>
      </c>
      <c r="J80" s="2" t="str">
        <f>IF(ISNUMBER(SEARCH("C",[1]Agreements_raw!$M78)), "Yes", "No")</f>
        <v>No</v>
      </c>
      <c r="K80" s="2" t="str">
        <f>IF(ISNUMBER(SEARCH("D",[1]Agreements_raw!$M78)), "Yes", "No")</f>
        <v>No</v>
      </c>
      <c r="L80" s="2" t="str">
        <f>IF(ISNUMBER(SEARCH("F",[1]Agreements_raw!$M78)), "Yes", "No")</f>
        <v>No</v>
      </c>
      <c r="M80" s="2" t="str">
        <f>IF(ISNUMBER(SEARCH("E",[1]Agreements_raw!$M78)), "Yes", "No")</f>
        <v>Yes</v>
      </c>
      <c r="N80" s="2" t="str">
        <f>IF(ISNUMBER(SEARCH("A",[1]Agreements_raw!$M78)), "Yes", "No")</f>
        <v>No</v>
      </c>
      <c r="O80" s="2" t="str">
        <f>IF(ISNUMBER(SEARCH("I",[1]Agreements_raw!$M78)), "Yes", "No")</f>
        <v>No</v>
      </c>
      <c r="P80" s="2" t="str">
        <f>IF(ISNUMBER(SEARCH("J",[1]Agreements_raw!$M78)), "Yes", "No")</f>
        <v>No</v>
      </c>
      <c r="Q80" s="2" t="str">
        <f>IF(ISNUMBER(SEARCH("K",[1]Agreements_raw!$M78)), "Yes", "No")</f>
        <v>No</v>
      </c>
      <c r="R80" s="2" t="str">
        <f>IF(ISNUMBER(SEARCH("G",[1]Agreements_raw!$M78)), "Non-binding","Agreement")</f>
        <v>Non-binding</v>
      </c>
      <c r="S80" s="2" t="str">
        <f>[1]Agreements_raw!P78</f>
        <v>The MOU is for technical cooperation and exchange of information (concerning the Protection of Shared Classified Information)</v>
      </c>
      <c r="T80" s="5" t="s">
        <v>46</v>
      </c>
    </row>
    <row r="81" spans="1:20" ht="69" customHeight="1" x14ac:dyDescent="0.2">
      <c r="A81" s="2">
        <f>[1]Agreements_raw!A79</f>
        <v>69</v>
      </c>
      <c r="B81" s="2" t="str">
        <f>[1]Agreements_raw!C79</f>
        <v>Canada</v>
      </c>
      <c r="C81" s="2" t="str">
        <f>IF([1]Agreements_raw!D79="Donor","Supplier",[1]Agreements_raw!D79)</f>
        <v>Partner</v>
      </c>
      <c r="D81" s="2" t="str">
        <f>IF(ISBLANK([1]Agreements_raw!G79),"",[1]Agreements_raw!G79)</f>
        <v>Canadian Nuclear Safety Comission</v>
      </c>
      <c r="E81" s="2" t="str">
        <f>[1]Agreements_raw!H79</f>
        <v>U.S.</v>
      </c>
      <c r="F81" s="2" t="str">
        <f>IF([1]Agreements_raw!I79="Recipient","Client",[1]Agreements_raw!I79)</f>
        <v>Partner</v>
      </c>
      <c r="G81" s="2" t="str">
        <f>IF(ISBLANK([1]Agreements_raw!L79),"",[1]Agreements_raw!L79)</f>
        <v>U.S. Nuclear Regulatory Commission</v>
      </c>
      <c r="H81" s="2">
        <f>[1]Agreements_raw!R79</f>
        <v>2010</v>
      </c>
      <c r="I81" s="2" t="str">
        <f>IF(ISNUMBER(SEARCH("B",[1]Agreements_raw!$M79)), "Yes", "No")</f>
        <v>No</v>
      </c>
      <c r="J81" s="2" t="str">
        <f>IF(ISNUMBER(SEARCH("C",[1]Agreements_raw!$M79)), "Yes", "No")</f>
        <v>No</v>
      </c>
      <c r="K81" s="2" t="str">
        <f>IF(ISNUMBER(SEARCH("D",[1]Agreements_raw!$M79)), "Yes", "No")</f>
        <v>No</v>
      </c>
      <c r="L81" s="2" t="str">
        <f>IF(ISNUMBER(SEARCH("F",[1]Agreements_raw!$M79)), "Yes", "No")</f>
        <v>No</v>
      </c>
      <c r="M81" s="2" t="str">
        <f>IF(ISNUMBER(SEARCH("E",[1]Agreements_raw!$M79)), "Yes", "No")</f>
        <v>No</v>
      </c>
      <c r="N81" s="2" t="str">
        <f>IF(ISNUMBER(SEARCH("A",[1]Agreements_raw!$M79)), "Yes", "No")</f>
        <v>No</v>
      </c>
      <c r="O81" s="2" t="str">
        <f>IF(ISNUMBER(SEARCH("I",[1]Agreements_raw!$M79)), "Yes", "No")</f>
        <v>Yes</v>
      </c>
      <c r="P81" s="2" t="str">
        <f>IF(ISNUMBER(SEARCH("J",[1]Agreements_raw!$M79)), "Yes", "No")</f>
        <v>No</v>
      </c>
      <c r="Q81" s="2" t="str">
        <f>IF(ISNUMBER(SEARCH("K",[1]Agreements_raw!$M79)), "Yes", "No")</f>
        <v>No</v>
      </c>
      <c r="R81" s="2" t="str">
        <f>IF(ISNUMBER(SEARCH("G",[1]Agreements_raw!$M79)), "Non-binding","Agreement")</f>
        <v>Non-binding</v>
      </c>
      <c r="S81" s="2" t="str">
        <f>[1]Agreements_raw!P79</f>
        <v>The MOU provides for the regulatory harmonization of import and export control procedures pursuant to the IAEA Code and Guidance</v>
      </c>
      <c r="T81" s="5" t="s">
        <v>46</v>
      </c>
    </row>
    <row r="82" spans="1:20" ht="69" customHeight="1" x14ac:dyDescent="0.2">
      <c r="A82" s="2">
        <f>[1]Agreements_raw!A80</f>
        <v>70</v>
      </c>
      <c r="B82" s="2" t="str">
        <f>[1]Agreements_raw!C80</f>
        <v>Canada</v>
      </c>
      <c r="C82" s="2" t="str">
        <f>IF([1]Agreements_raw!D80="Donor","Supplier",[1]Agreements_raw!D80)</f>
        <v>Partner</v>
      </c>
      <c r="D82" s="2" t="str">
        <f>IF(ISBLANK([1]Agreements_raw!G80),"",[1]Agreements_raw!G80)</f>
        <v>Canadian Nuclear Safety Comission</v>
      </c>
      <c r="E82" s="2" t="str">
        <f>[1]Agreements_raw!H80</f>
        <v>U.S.</v>
      </c>
      <c r="F82" s="2" t="str">
        <f>IF([1]Agreements_raw!I80="Recipient","Client",[1]Agreements_raw!I80)</f>
        <v>Partner</v>
      </c>
      <c r="G82" s="2" t="str">
        <f>IF(ISBLANK([1]Agreements_raw!L80),"",[1]Agreements_raw!L80)</f>
        <v>U.S. Nuclear Regulatory Commission</v>
      </c>
      <c r="H82" s="2" t="str">
        <f>[1]Agreements_raw!R80</f>
        <v>2007, Amended on 2012</v>
      </c>
      <c r="I82" s="2" t="str">
        <f>IF(ISNUMBER(SEARCH("B",[1]Agreements_raw!$M80)), "Yes", "No")</f>
        <v>No</v>
      </c>
      <c r="J82" s="2" t="str">
        <f>IF(ISNUMBER(SEARCH("C",[1]Agreements_raw!$M80)), "Yes", "No")</f>
        <v>No</v>
      </c>
      <c r="K82" s="2" t="str">
        <f>IF(ISNUMBER(SEARCH("D",[1]Agreements_raw!$M80)), "Yes", "No")</f>
        <v>No</v>
      </c>
      <c r="L82" s="2" t="str">
        <f>IF(ISNUMBER(SEARCH("F",[1]Agreements_raw!$M80)), "Yes", "No")</f>
        <v>No</v>
      </c>
      <c r="M82" s="2" t="str">
        <f>IF(ISNUMBER(SEARCH("E",[1]Agreements_raw!$M80)), "Yes", "No")</f>
        <v>Yes</v>
      </c>
      <c r="N82" s="2" t="str">
        <f>IF(ISNUMBER(SEARCH("A",[1]Agreements_raw!$M80)), "Yes", "No")</f>
        <v>Yes</v>
      </c>
      <c r="O82" s="2" t="str">
        <f>IF(ISNUMBER(SEARCH("I",[1]Agreements_raw!$M80)), "Yes", "No")</f>
        <v>No</v>
      </c>
      <c r="P82" s="2" t="str">
        <f>IF(ISNUMBER(SEARCH("J",[1]Agreements_raw!$M80)), "Yes", "No")</f>
        <v>No</v>
      </c>
      <c r="Q82" s="2" t="str">
        <f>IF(ISNUMBER(SEARCH("K",[1]Agreements_raw!$M80)), "Yes", "No")</f>
        <v>No</v>
      </c>
      <c r="R82" s="2" t="str">
        <f>IF(ISNUMBER(SEARCH("G",[1]Agreements_raw!$M80)), "Non-binding","Agreement")</f>
        <v>Non-binding</v>
      </c>
      <c r="S82" s="2" t="str">
        <f>[1]Agreements_raw!P80</f>
        <v>The MOU is for technical cooperation and exchange of information (in nuclear safety matters)</v>
      </c>
      <c r="T82" s="5" t="s">
        <v>46</v>
      </c>
    </row>
    <row r="83" spans="1:20" ht="69" customHeight="1" x14ac:dyDescent="0.2">
      <c r="A83" s="2">
        <f>[1]Agreements_raw!A81</f>
        <v>71</v>
      </c>
      <c r="B83" s="2" t="str">
        <f>[1]Agreements_raw!C81</f>
        <v>Canada</v>
      </c>
      <c r="C83" s="2" t="str">
        <f>IF([1]Agreements_raw!D81="Donor","Supplier",[1]Agreements_raw!D81)</f>
        <v>Partner</v>
      </c>
      <c r="D83" s="2" t="str">
        <f>IF(ISBLANK([1]Agreements_raw!G81),"",[1]Agreements_raw!G81)</f>
        <v>Canadian Nuclear Safety Comission</v>
      </c>
      <c r="E83" s="2" t="str">
        <f>[1]Agreements_raw!H81</f>
        <v>U.S.</v>
      </c>
      <c r="F83" s="2" t="str">
        <f>IF([1]Agreements_raw!I81="Recipient","Client",[1]Agreements_raw!I81)</f>
        <v>Partner</v>
      </c>
      <c r="G83" s="2" t="str">
        <f>IF(ISBLANK([1]Agreements_raw!L81),"",[1]Agreements_raw!L81)</f>
        <v>U.S. Nuclear Regulatory Commission</v>
      </c>
      <c r="H83" s="2">
        <f>[1]Agreements_raw!R81</f>
        <v>2009</v>
      </c>
      <c r="I83" s="2" t="str">
        <f>IF(ISNUMBER(SEARCH("B",[1]Agreements_raw!$M81)), "Yes", "No")</f>
        <v>No</v>
      </c>
      <c r="J83" s="2" t="str">
        <f>IF(ISNUMBER(SEARCH("C",[1]Agreements_raw!$M81)), "Yes", "No")</f>
        <v>No</v>
      </c>
      <c r="K83" s="2" t="str">
        <f>IF(ISNUMBER(SEARCH("D",[1]Agreements_raw!$M81)), "Yes", "No")</f>
        <v>No</v>
      </c>
      <c r="L83" s="2" t="str">
        <f>IF(ISNUMBER(SEARCH("F",[1]Agreements_raw!$M81)), "Yes", "No")</f>
        <v>No</v>
      </c>
      <c r="M83" s="2" t="str">
        <f>IF(ISNUMBER(SEARCH("E",[1]Agreements_raw!$M81)), "Yes", "No")</f>
        <v>Yes</v>
      </c>
      <c r="N83" s="2" t="str">
        <f>IF(ISNUMBER(SEARCH("A",[1]Agreements_raw!$M81)), "Yes", "No")</f>
        <v>No</v>
      </c>
      <c r="O83" s="2" t="str">
        <f>IF(ISNUMBER(SEARCH("I",[1]Agreements_raw!$M81)), "Yes", "No")</f>
        <v>No</v>
      </c>
      <c r="P83" s="2" t="str">
        <f>IF(ISNUMBER(SEARCH("J",[1]Agreements_raw!$M81)), "Yes", "No")</f>
        <v>No</v>
      </c>
      <c r="Q83" s="2" t="str">
        <f>IF(ISNUMBER(SEARCH("K",[1]Agreements_raw!$M81)), "Yes", "No")</f>
        <v>No</v>
      </c>
      <c r="R83" s="2" t="str">
        <f>IF(ISNUMBER(SEARCH("G",[1]Agreements_raw!$M81)), "Non-binding","Agreement")</f>
        <v>Agreement</v>
      </c>
      <c r="S83" s="2" t="str">
        <f>[1]Agreements_raw!P81</f>
        <v>The arrangement is for the exchange of classified information</v>
      </c>
      <c r="T83" s="5" t="s">
        <v>46</v>
      </c>
    </row>
    <row r="84" spans="1:20" ht="69" customHeight="1" x14ac:dyDescent="0.2">
      <c r="A84" s="2">
        <f>[1]Agreements_raw!A82</f>
        <v>72</v>
      </c>
      <c r="B84" s="2" t="str">
        <f>[1]Agreements_raw!C82</f>
        <v>Canada</v>
      </c>
      <c r="C84" s="2" t="str">
        <f>IF([1]Agreements_raw!D82="Donor","Supplier",[1]Agreements_raw!D82)</f>
        <v>Partner</v>
      </c>
      <c r="D84" s="2" t="str">
        <f>IF(ISBLANK([1]Agreements_raw!G82),"",[1]Agreements_raw!G82)</f>
        <v>Canadian Nuclear Safety Comission</v>
      </c>
      <c r="E84" s="2" t="str">
        <f>[1]Agreements_raw!H82</f>
        <v>U.S.</v>
      </c>
      <c r="F84" s="2" t="str">
        <f>IF([1]Agreements_raw!I82="Recipient","Client",[1]Agreements_raw!I82)</f>
        <v>Partner</v>
      </c>
      <c r="G84" s="2" t="str">
        <f>IF(ISBLANK([1]Agreements_raw!L82),"",[1]Agreements_raw!L82)</f>
        <v>U.S. Department of Transportation, Pipeline and Hazardous Materials Safety Administration, Nuclear Regulatory Commission</v>
      </c>
      <c r="H84" s="2">
        <f>[1]Agreements_raw!R82</f>
        <v>2011</v>
      </c>
      <c r="I84" s="2" t="str">
        <f>IF(ISNUMBER(SEARCH("B",[1]Agreements_raw!$M82)), "Yes", "No")</f>
        <v>No</v>
      </c>
      <c r="J84" s="2" t="str">
        <f>IF(ISNUMBER(SEARCH("C",[1]Agreements_raw!$M82)), "Yes", "No")</f>
        <v>No</v>
      </c>
      <c r="K84" s="2" t="str">
        <f>IF(ISNUMBER(SEARCH("D",[1]Agreements_raw!$M82)), "Yes", "No")</f>
        <v>No</v>
      </c>
      <c r="L84" s="2" t="str">
        <f>IF(ISNUMBER(SEARCH("F",[1]Agreements_raw!$M82)), "Yes", "No")</f>
        <v>No</v>
      </c>
      <c r="M84" s="2" t="str">
        <f>IF(ISNUMBER(SEARCH("E",[1]Agreements_raw!$M82)), "Yes", "No")</f>
        <v>Yes</v>
      </c>
      <c r="N84" s="2" t="str">
        <f>IF(ISNUMBER(SEARCH("A",[1]Agreements_raw!$M82)), "Yes", "No")</f>
        <v>No</v>
      </c>
      <c r="O84" s="2" t="str">
        <f>IF(ISNUMBER(SEARCH("I",[1]Agreements_raw!$M82)), "Yes", "No")</f>
        <v>No</v>
      </c>
      <c r="P84" s="2" t="str">
        <f>IF(ISNUMBER(SEARCH("J",[1]Agreements_raw!$M82)), "Yes", "No")</f>
        <v>No</v>
      </c>
      <c r="Q84" s="2" t="str">
        <f>IF(ISNUMBER(SEARCH("K",[1]Agreements_raw!$M82)), "Yes", "No")</f>
        <v>No</v>
      </c>
      <c r="R84" s="2" t="str">
        <f>IF(ISNUMBER(SEARCH("G",[1]Agreements_raw!$M82)), "Non-binding","Agreement")</f>
        <v>Agreement</v>
      </c>
      <c r="S84" s="2" t="str">
        <f>[1]Agreements_raw!P82</f>
        <v>The arrangement is for the sharing of information regarding the Joint Canada-United States Guide for approval of Type B(U) and Fissile Material Transportation Packages</v>
      </c>
      <c r="T84" s="5" t="s">
        <v>46</v>
      </c>
    </row>
    <row r="85" spans="1:20" ht="69" customHeight="1" x14ac:dyDescent="0.2">
      <c r="A85" s="2">
        <f>[1]Agreements_raw!A83</f>
        <v>73</v>
      </c>
      <c r="B85" s="2" t="str">
        <f>[1]Agreements_raw!C83</f>
        <v>Canada</v>
      </c>
      <c r="C85" s="2" t="str">
        <f>IF([1]Agreements_raw!D83="Donor","Supplier",[1]Agreements_raw!D83)</f>
        <v>Supplier</v>
      </c>
      <c r="D85" s="2" t="str">
        <f>IF(ISBLANK([1]Agreements_raw!G83),"",[1]Agreements_raw!G83)</f>
        <v>Atomic Energy of Canada Limited</v>
      </c>
      <c r="E85" s="2" t="str">
        <f>[1]Agreements_raw!H83</f>
        <v>China</v>
      </c>
      <c r="F85" s="2" t="str">
        <f>IF([1]Agreements_raw!I83="Recipient","Client",[1]Agreements_raw!I83)</f>
        <v>Client</v>
      </c>
      <c r="G85" s="2" t="str">
        <f>IF(ISBLANK([1]Agreements_raw!L83),"",[1]Agreements_raw!L83)</f>
        <v>China National Nuclear Corporation</v>
      </c>
      <c r="H85" s="2">
        <f>[1]Agreements_raw!R83</f>
        <v>2005</v>
      </c>
      <c r="I85" s="2" t="str">
        <f>IF(ISNUMBER(SEARCH("B",[1]Agreements_raw!$M83)), "Yes", "No")</f>
        <v>No</v>
      </c>
      <c r="J85" s="2" t="str">
        <f>IF(ISNUMBER(SEARCH("C",[1]Agreements_raw!$M83)), "Yes", "No")</f>
        <v>Yes</v>
      </c>
      <c r="K85" s="2" t="str">
        <f>IF(ISNUMBER(SEARCH("D",[1]Agreements_raw!$M83)), "Yes", "No")</f>
        <v>No</v>
      </c>
      <c r="L85" s="2" t="str">
        <f>IF(ISNUMBER(SEARCH("F",[1]Agreements_raw!$M83)), "Yes", "No")</f>
        <v>No</v>
      </c>
      <c r="M85" s="2" t="str">
        <f>IF(ISNUMBER(SEARCH("E",[1]Agreements_raw!$M83)), "Yes", "No")</f>
        <v>Yes</v>
      </c>
      <c r="N85" s="2" t="str">
        <f>IF(ISNUMBER(SEARCH("A",[1]Agreements_raw!$M83)), "Yes", "No")</f>
        <v>No</v>
      </c>
      <c r="O85" s="2" t="str">
        <f>IF(ISNUMBER(SEARCH("I",[1]Agreements_raw!$M83)), "Yes", "No")</f>
        <v>No</v>
      </c>
      <c r="P85" s="2" t="str">
        <f>IF(ISNUMBER(SEARCH("J",[1]Agreements_raw!$M83)), "Yes", "No")</f>
        <v>No</v>
      </c>
      <c r="Q85" s="2" t="str">
        <f>IF(ISNUMBER(SEARCH("K",[1]Agreements_raw!$M83)), "Yes", "No")</f>
        <v>No</v>
      </c>
      <c r="R85" s="2" t="str">
        <f>IF(ISNUMBER(SEARCH("G",[1]Agreements_raw!$M83)), "Non-binding","Agreement")</f>
        <v>Agreement</v>
      </c>
      <c r="S85" s="2" t="str">
        <f>[1]Agreements_raw!P83</f>
        <v>Atomic Energy of Canada Ltd (AECL) signed a technology development agreement with CNNC which opened the possibility of it supplying further Candu-6 reactors</v>
      </c>
      <c r="T85" s="5" t="s">
        <v>31</v>
      </c>
    </row>
    <row r="86" spans="1:20" ht="69" customHeight="1" x14ac:dyDescent="0.2">
      <c r="A86" s="2">
        <f>[1]Agreements_raw!A84</f>
        <v>74</v>
      </c>
      <c r="B86" s="2" t="str">
        <f>[1]Agreements_raw!C84</f>
        <v>China</v>
      </c>
      <c r="C86" s="2" t="str">
        <f>IF([1]Agreements_raw!D84="Donor","Supplier",[1]Agreements_raw!D84)</f>
        <v>Partner</v>
      </c>
      <c r="D86" s="2" t="str">
        <f>IF(ISBLANK([1]Agreements_raw!G84),"",[1]Agreements_raw!G84)</f>
        <v>China National Energy Commission</v>
      </c>
      <c r="E86" s="2" t="str">
        <f>[1]Agreements_raw!H84</f>
        <v>South Africa</v>
      </c>
      <c r="F86" s="2" t="str">
        <f>IF([1]Agreements_raw!I84="Recipient","Client",[1]Agreements_raw!I84)</f>
        <v>Partner</v>
      </c>
      <c r="G86" s="2" t="str">
        <f>IF(ISBLANK([1]Agreements_raw!L84),"",[1]Agreements_raw!L84)</f>
        <v>South Africa Ministry of Energy</v>
      </c>
      <c r="H86" s="2">
        <f>[1]Agreements_raw!R84</f>
        <v>2006</v>
      </c>
      <c r="I86" s="2" t="str">
        <f>IF(ISNUMBER(SEARCH("B",[1]Agreements_raw!$M84)), "Yes", "No")</f>
        <v>Yes</v>
      </c>
      <c r="J86" s="2" t="str">
        <f>IF(ISNUMBER(SEARCH("C",[1]Agreements_raw!$M84)), "Yes", "No")</f>
        <v>Yes</v>
      </c>
      <c r="K86" s="2" t="str">
        <f>IF(ISNUMBER(SEARCH("D",[1]Agreements_raw!$M84)), "Yes", "No")</f>
        <v>No</v>
      </c>
      <c r="L86" s="2" t="str">
        <f>IF(ISNUMBER(SEARCH("F",[1]Agreements_raw!$M84)), "Yes", "No")</f>
        <v>No</v>
      </c>
      <c r="M86" s="2" t="str">
        <f>IF(ISNUMBER(SEARCH("E",[1]Agreements_raw!$M84)), "Yes", "No")</f>
        <v>No</v>
      </c>
      <c r="N86" s="2" t="str">
        <f>IF(ISNUMBER(SEARCH("A",[1]Agreements_raw!$M84)), "Yes", "No")</f>
        <v>No</v>
      </c>
      <c r="O86" s="2" t="str">
        <f>IF(ISNUMBER(SEARCH("I",[1]Agreements_raw!$M84)), "Yes", "No")</f>
        <v>No</v>
      </c>
      <c r="P86" s="2" t="str">
        <f>IF(ISNUMBER(SEARCH("J",[1]Agreements_raw!$M84)), "Yes", "No")</f>
        <v>No</v>
      </c>
      <c r="Q86" s="2" t="str">
        <f>IF(ISNUMBER(SEARCH("K",[1]Agreements_raw!$M84)), "Yes", "No")</f>
        <v>No</v>
      </c>
      <c r="R86" s="2" t="str">
        <f>IF(ISNUMBER(SEARCH("G",[1]Agreements_raw!$M84)), "Non-binding","Agreement")</f>
        <v>Agreement</v>
      </c>
      <c r="S86" s="2" t="str">
        <f>[1]Agreements_raw!P84</f>
        <v>South Africa and China signed an inter-governmental agreement on cooperation in the peaceful use of atomic energy, covering design, construction and operation of nuclear reactors.</v>
      </c>
      <c r="T86" s="6" t="s">
        <v>47</v>
      </c>
    </row>
    <row r="87" spans="1:20" ht="69" customHeight="1" x14ac:dyDescent="0.2">
      <c r="A87" s="2">
        <f>[1]Agreements_raw!A85</f>
        <v>75</v>
      </c>
      <c r="B87" s="2" t="str">
        <f>[1]Agreements_raw!C85</f>
        <v>Australia</v>
      </c>
      <c r="C87" s="2" t="str">
        <f>IF([1]Agreements_raw!D85="Donor","Supplier",[1]Agreements_raw!D85)</f>
        <v>Supplier</v>
      </c>
      <c r="D87" s="2" t="str">
        <f>IF(ISBLANK([1]Agreements_raw!G85),"",[1]Agreements_raw!G85)</f>
        <v/>
      </c>
      <c r="E87" s="2" t="str">
        <f>[1]Agreements_raw!H85</f>
        <v>China</v>
      </c>
      <c r="F87" s="2" t="str">
        <f>IF([1]Agreements_raw!I85="Recipient","Client",[1]Agreements_raw!I85)</f>
        <v>Client</v>
      </c>
      <c r="G87" s="2" t="str">
        <f>IF(ISBLANK([1]Agreements_raw!L85),"",[1]Agreements_raw!L85)</f>
        <v/>
      </c>
      <c r="H87" s="2">
        <f>[1]Agreements_raw!R85</f>
        <v>2007</v>
      </c>
      <c r="I87" s="2" t="str">
        <f>IF(ISNUMBER(SEARCH("B",[1]Agreements_raw!$M85)), "Yes", "No")</f>
        <v>No</v>
      </c>
      <c r="J87" s="2" t="str">
        <f>IF(ISNUMBER(SEARCH("C",[1]Agreements_raw!$M85)), "Yes", "No")</f>
        <v>No</v>
      </c>
      <c r="K87" s="2" t="str">
        <f>IF(ISNUMBER(SEARCH("D",[1]Agreements_raw!$M85)), "Yes", "No")</f>
        <v>No</v>
      </c>
      <c r="L87" s="2" t="str">
        <f>IF(ISNUMBER(SEARCH("F",[1]Agreements_raw!$M85)), "Yes", "No")</f>
        <v>No</v>
      </c>
      <c r="M87" s="2" t="str">
        <f>IF(ISNUMBER(SEARCH("E",[1]Agreements_raw!$M85)), "Yes", "No")</f>
        <v>No</v>
      </c>
      <c r="N87" s="2" t="str">
        <f>IF(ISNUMBER(SEARCH("A",[1]Agreements_raw!$M85)), "Yes", "No")</f>
        <v>No</v>
      </c>
      <c r="O87" s="2" t="str">
        <f>IF(ISNUMBER(SEARCH("I",[1]Agreements_raw!$M85)), "Yes", "No")</f>
        <v>No</v>
      </c>
      <c r="P87" s="2" t="str">
        <f>IF(ISNUMBER(SEARCH("J",[1]Agreements_raw!$M85)), "Yes", "No")</f>
        <v>No</v>
      </c>
      <c r="Q87" s="2" t="str">
        <f>IF(ISNUMBER(SEARCH("K",[1]Agreements_raw!$M85)), "Yes", "No")</f>
        <v>Yes</v>
      </c>
      <c r="R87" s="2" t="str">
        <f>IF(ISNUMBER(SEARCH("G",[1]Agreements_raw!$M85)), "Non-binding","Agreement")</f>
        <v>Agreement</v>
      </c>
      <c r="S87" s="2" t="str">
        <f>[1]Agreements_raw!P85</f>
        <v xml:space="preserve">Australia-China Nuclear Material Transfer Agreement  (uranium transfer from australia to china). </v>
      </c>
      <c r="T87" s="6" t="s">
        <v>48</v>
      </c>
    </row>
    <row r="88" spans="1:20" ht="69" customHeight="1" x14ac:dyDescent="0.2">
      <c r="A88" s="2">
        <f>[1]Agreements_raw!A86</f>
        <v>76</v>
      </c>
      <c r="B88" s="2" t="str">
        <f>[1]Agreements_raw!C86</f>
        <v>Australia</v>
      </c>
      <c r="C88" s="2" t="str">
        <f>IF([1]Agreements_raw!D86="Donor","Supplier",[1]Agreements_raw!D86)</f>
        <v>Supplier</v>
      </c>
      <c r="D88" s="2" t="str">
        <f>IF(ISBLANK([1]Agreements_raw!G86),"",[1]Agreements_raw!G86)</f>
        <v/>
      </c>
      <c r="E88" s="2" t="str">
        <f>[1]Agreements_raw!H86</f>
        <v>China</v>
      </c>
      <c r="F88" s="2" t="str">
        <f>IF([1]Agreements_raw!I86="Recipient","Client",[1]Agreements_raw!I86)</f>
        <v>Client</v>
      </c>
      <c r="G88" s="2" t="str">
        <f>IF(ISBLANK([1]Agreements_raw!L86),"",[1]Agreements_raw!L86)</f>
        <v/>
      </c>
      <c r="H88" s="2">
        <f>[1]Agreements_raw!R86</f>
        <v>2007</v>
      </c>
      <c r="I88" s="2" t="str">
        <f>IF(ISNUMBER(SEARCH("B",[1]Agreements_raw!$M86)), "Yes", "No")</f>
        <v>No</v>
      </c>
      <c r="J88" s="2" t="str">
        <f>IF(ISNUMBER(SEARCH("C",[1]Agreements_raw!$M86)), "Yes", "No")</f>
        <v>No</v>
      </c>
      <c r="K88" s="2" t="str">
        <f>IF(ISNUMBER(SEARCH("D",[1]Agreements_raw!$M86)), "Yes", "No")</f>
        <v>No</v>
      </c>
      <c r="L88" s="2" t="str">
        <f>IF(ISNUMBER(SEARCH("F",[1]Agreements_raw!$M86)), "Yes", "No")</f>
        <v>No</v>
      </c>
      <c r="M88" s="2" t="str">
        <f>IF(ISNUMBER(SEARCH("E",[1]Agreements_raw!$M86)), "Yes", "No")</f>
        <v>Yes</v>
      </c>
      <c r="N88" s="2" t="str">
        <f>IF(ISNUMBER(SEARCH("A",[1]Agreements_raw!$M86)), "Yes", "No")</f>
        <v>No</v>
      </c>
      <c r="O88" s="2" t="str">
        <f>IF(ISNUMBER(SEARCH("I",[1]Agreements_raw!$M86)), "Yes", "No")</f>
        <v>No</v>
      </c>
      <c r="P88" s="2" t="str">
        <f>IF(ISNUMBER(SEARCH("J",[1]Agreements_raw!$M86)), "Yes", "No")</f>
        <v>No</v>
      </c>
      <c r="Q88" s="2" t="str">
        <f>IF(ISNUMBER(SEARCH("K",[1]Agreements_raw!$M86)), "Yes", "No")</f>
        <v>No</v>
      </c>
      <c r="R88" s="2" t="str">
        <f>IF(ISNUMBER(SEARCH("G",[1]Agreements_raw!$M86)), "Non-binding","Agreement")</f>
        <v>Agreement</v>
      </c>
      <c r="S88" s="2" t="str">
        <f>[1]Agreements_raw!P86</f>
        <v>Nuclear Cooperation Agreement covers nuclear cooperation, including transfer of nuclear-related material, equipment or technology.</v>
      </c>
      <c r="T88" s="6" t="s">
        <v>48</v>
      </c>
    </row>
    <row r="89" spans="1:20" ht="69" customHeight="1" x14ac:dyDescent="0.2">
      <c r="A89" s="2">
        <f>[1]Agreements_raw!A87</f>
        <v>77</v>
      </c>
      <c r="B89" s="2" t="str">
        <f>[1]Agreements_raw!C87</f>
        <v>U.S.</v>
      </c>
      <c r="C89" s="2" t="str">
        <f>IF([1]Agreements_raw!D87="Donor","Supplier",[1]Agreements_raw!D87)</f>
        <v>Supplier</v>
      </c>
      <c r="D89" s="2" t="str">
        <f>IF(ISBLANK([1]Agreements_raw!G87),"",[1]Agreements_raw!G87)</f>
        <v>Westinghouse</v>
      </c>
      <c r="E89" s="2" t="str">
        <f>[1]Agreements_raw!H87</f>
        <v>China</v>
      </c>
      <c r="F89" s="2" t="str">
        <f>IF([1]Agreements_raw!I87="Recipient","Client",[1]Agreements_raw!I87)</f>
        <v>Client</v>
      </c>
      <c r="G89" s="2" t="str">
        <f>IF(ISBLANK([1]Agreements_raw!L87),"",[1]Agreements_raw!L87)</f>
        <v>State Nuclear Power Technology Corporation</v>
      </c>
      <c r="H89" s="2">
        <f>[1]Agreements_raw!R87</f>
        <v>2007</v>
      </c>
      <c r="I89" s="2" t="str">
        <f>IF(ISNUMBER(SEARCH("B",[1]Agreements_raw!$M87)), "Yes", "No")</f>
        <v>No</v>
      </c>
      <c r="J89" s="2" t="str">
        <f>IF(ISNUMBER(SEARCH("C",[1]Agreements_raw!$M87)), "Yes", "No")</f>
        <v>Yes</v>
      </c>
      <c r="K89" s="2" t="str">
        <f>IF(ISNUMBER(SEARCH("D",[1]Agreements_raw!$M87)), "Yes", "No")</f>
        <v>No</v>
      </c>
      <c r="L89" s="2" t="str">
        <f>IF(ISNUMBER(SEARCH("F",[1]Agreements_raw!$M87)), "Yes", "No")</f>
        <v>No</v>
      </c>
      <c r="M89" s="2" t="str">
        <f>IF(ISNUMBER(SEARCH("E",[1]Agreements_raw!$M87)), "Yes", "No")</f>
        <v>No</v>
      </c>
      <c r="N89" s="2" t="str">
        <f>IF(ISNUMBER(SEARCH("A",[1]Agreements_raw!$M87)), "Yes", "No")</f>
        <v>No</v>
      </c>
      <c r="O89" s="2" t="str">
        <f>IF(ISNUMBER(SEARCH("I",[1]Agreements_raw!$M87)), "Yes", "No")</f>
        <v>No</v>
      </c>
      <c r="P89" s="2" t="str">
        <f>IF(ISNUMBER(SEARCH("J",[1]Agreements_raw!$M87)), "Yes", "No")</f>
        <v>No</v>
      </c>
      <c r="Q89" s="2" t="str">
        <f>IF(ISNUMBER(SEARCH("K",[1]Agreements_raw!$M87)), "Yes", "No")</f>
        <v>No</v>
      </c>
      <c r="R89" s="2" t="str">
        <f>IF(ISNUMBER(SEARCH("G",[1]Agreements_raw!$M87)), "Non-binding","Agreement")</f>
        <v>Agreement</v>
      </c>
      <c r="S89" s="2" t="str">
        <f>[1]Agreements_raw!P87</f>
        <v xml:space="preserve">A framework agreement was signed at the end of February 2007 between Westinghouse and SNPTC specifying Haiyang and Sanmen for the four AP1000 units. </v>
      </c>
      <c r="T89" s="6" t="s">
        <v>31</v>
      </c>
    </row>
    <row r="90" spans="1:20" ht="69" customHeight="1" x14ac:dyDescent="0.2">
      <c r="A90" s="2">
        <f>[1]Agreements_raw!A88</f>
        <v>78</v>
      </c>
      <c r="B90" s="2" t="str">
        <f>[1]Agreements_raw!C88</f>
        <v>U.S.</v>
      </c>
      <c r="C90" s="2" t="str">
        <f>IF([1]Agreements_raw!D88="Donor","Supplier",[1]Agreements_raw!D88)</f>
        <v>Supplier</v>
      </c>
      <c r="D90" s="2" t="str">
        <f>IF(ISBLANK([1]Agreements_raw!G88),"",[1]Agreements_raw!G88)</f>
        <v>Westinghouse</v>
      </c>
      <c r="E90" s="2" t="str">
        <f>[1]Agreements_raw!H88</f>
        <v>China</v>
      </c>
      <c r="F90" s="2" t="str">
        <f>IF([1]Agreements_raw!I88="Recipient","Client",[1]Agreements_raw!I88)</f>
        <v>Client</v>
      </c>
      <c r="G90" s="2" t="str">
        <f>IF(ISBLANK([1]Agreements_raw!L88),"",[1]Agreements_raw!L88)</f>
        <v>State Nuclear Power Technology Corporation</v>
      </c>
      <c r="H90" s="2">
        <f>[1]Agreements_raw!R88</f>
        <v>2007</v>
      </c>
      <c r="I90" s="2" t="str">
        <f>IF(ISNUMBER(SEARCH("B",[1]Agreements_raw!$M88)), "Yes", "No")</f>
        <v>No</v>
      </c>
      <c r="J90" s="2" t="str">
        <f>IF(ISNUMBER(SEARCH("C",[1]Agreements_raw!$M88)), "Yes", "No")</f>
        <v>Yes</v>
      </c>
      <c r="K90" s="2" t="str">
        <f>IF(ISNUMBER(SEARCH("D",[1]Agreements_raw!$M88)), "Yes", "No")</f>
        <v>No</v>
      </c>
      <c r="L90" s="2" t="str">
        <f>IF(ISNUMBER(SEARCH("F",[1]Agreements_raw!$M88)), "Yes", "No")</f>
        <v>No</v>
      </c>
      <c r="M90" s="2" t="str">
        <f>IF(ISNUMBER(SEARCH("E",[1]Agreements_raw!$M88)), "Yes", "No")</f>
        <v>No</v>
      </c>
      <c r="N90" s="2" t="str">
        <f>IF(ISNUMBER(SEARCH("A",[1]Agreements_raw!$M88)), "Yes", "No")</f>
        <v>No</v>
      </c>
      <c r="O90" s="2" t="str">
        <f>IF(ISNUMBER(SEARCH("I",[1]Agreements_raw!$M88)), "Yes", "No")</f>
        <v>No</v>
      </c>
      <c r="P90" s="2" t="str">
        <f>IF(ISNUMBER(SEARCH("J",[1]Agreements_raw!$M88)), "Yes", "No")</f>
        <v>No</v>
      </c>
      <c r="Q90" s="2" t="str">
        <f>IF(ISNUMBER(SEARCH("K",[1]Agreements_raw!$M88)), "Yes", "No")</f>
        <v>No</v>
      </c>
      <c r="R90" s="2" t="str">
        <f>IF(ISNUMBER(SEARCH("G",[1]Agreements_raw!$M88)), "Non-binding","Agreement")</f>
        <v>Agreement</v>
      </c>
      <c r="S90" s="2" t="str">
        <f>[1]Agreements_raw!P88</f>
        <v xml:space="preserve">In July 2007, Westinghouse, along with consortium partner Shaw, signed the contracts with SNPTC, Sanmen Nuclear Power Company (51% owned by CNNC), Shangdong Nuclear Power Company (61% owned by CPI) and China National Technical Import &amp; Export Corporation (CNTIC) for four AP1000 reactors. Specific terms were not disclosed but the figure of $5.3 billion for the first two was widely quoted. </v>
      </c>
      <c r="T90" s="6" t="s">
        <v>31</v>
      </c>
    </row>
    <row r="91" spans="1:20" ht="69" customHeight="1" x14ac:dyDescent="0.2">
      <c r="A91" s="2">
        <f>[1]Agreements_raw!A89</f>
        <v>79</v>
      </c>
      <c r="B91" s="2" t="str">
        <f>[1]Agreements_raw!C89</f>
        <v>U.S.</v>
      </c>
      <c r="C91" s="2" t="str">
        <f>IF([1]Agreements_raw!D89="Donor","Supplier",[1]Agreements_raw!D89)</f>
        <v>Supplier</v>
      </c>
      <c r="D91" s="2" t="str">
        <f>IF(ISBLANK([1]Agreements_raw!G89),"",[1]Agreements_raw!G89)</f>
        <v/>
      </c>
      <c r="E91" s="2" t="str">
        <f>[1]Agreements_raw!H89</f>
        <v>China</v>
      </c>
      <c r="F91" s="2" t="str">
        <f>IF([1]Agreements_raw!I89="Recipient","Client",[1]Agreements_raw!I89)</f>
        <v>Client</v>
      </c>
      <c r="G91" s="2" t="str">
        <f>IF(ISBLANK([1]Agreements_raw!L89),"",[1]Agreements_raw!L89)</f>
        <v/>
      </c>
      <c r="H91" s="2">
        <f>[1]Agreements_raw!R89</f>
        <v>2004</v>
      </c>
      <c r="I91" s="2" t="str">
        <f>IF(ISNUMBER(SEARCH("B",[1]Agreements_raw!$M89)), "Yes", "No")</f>
        <v>Yes</v>
      </c>
      <c r="J91" s="2" t="str">
        <f>IF(ISNUMBER(SEARCH("C",[1]Agreements_raw!$M89)), "Yes", "No")</f>
        <v>No</v>
      </c>
      <c r="K91" s="2" t="str">
        <f>IF(ISNUMBER(SEARCH("D",[1]Agreements_raw!$M89)), "Yes", "No")</f>
        <v>No</v>
      </c>
      <c r="L91" s="2" t="str">
        <f>IF(ISNUMBER(SEARCH("F",[1]Agreements_raw!$M89)), "Yes", "No")</f>
        <v>No</v>
      </c>
      <c r="M91" s="2" t="str">
        <f>IF(ISNUMBER(SEARCH("E",[1]Agreements_raw!$M89)), "Yes", "No")</f>
        <v>Yes</v>
      </c>
      <c r="N91" s="2" t="str">
        <f>IF(ISNUMBER(SEARCH("A",[1]Agreements_raw!$M89)), "Yes", "No")</f>
        <v>No</v>
      </c>
      <c r="O91" s="2" t="str">
        <f>IF(ISNUMBER(SEARCH("I",[1]Agreements_raw!$M89)), "Yes", "No")</f>
        <v>No</v>
      </c>
      <c r="P91" s="2" t="str">
        <f>IF(ISNUMBER(SEARCH("J",[1]Agreements_raw!$M89)), "Yes", "No")</f>
        <v>No</v>
      </c>
      <c r="Q91" s="2" t="str">
        <f>IF(ISNUMBER(SEARCH("K",[1]Agreements_raw!$M89)), "Yes", "No")</f>
        <v>No</v>
      </c>
      <c r="R91" s="2" t="str">
        <f>IF(ISNUMBER(SEARCH("G",[1]Agreements_raw!$M89)), "Non-binding","Agreement")</f>
        <v>Agreement</v>
      </c>
      <c r="S91" s="2" t="str">
        <f>[1]Agreements_raw!P89</f>
        <v>Chinese and US governments signed the intergovernmental agreement for the construction of AP1000 projects in China and technology transfer.</v>
      </c>
      <c r="T91" s="6" t="s">
        <v>31</v>
      </c>
    </row>
    <row r="92" spans="1:20" ht="69" customHeight="1" x14ac:dyDescent="0.2">
      <c r="A92" s="2">
        <v>80</v>
      </c>
      <c r="B92" s="2" t="str">
        <f>[1]Agreements_raw!C790</f>
        <v>France</v>
      </c>
      <c r="C92" s="2" t="str">
        <f>IF([1]Agreements_raw!D790="Donor","Supplier",[1]Agreements_raw!D790)</f>
        <v>Partner</v>
      </c>
      <c r="D92" s="2" t="str">
        <f>IF(ISBLANK([1]Agreements_raw!G790),"",[1]Agreements_raw!G790)</f>
        <v>Commissariat a l'energie Atomique</v>
      </c>
      <c r="E92" s="2" t="str">
        <f>[1]Agreements_raw!H790</f>
        <v>Japan</v>
      </c>
      <c r="F92" s="2" t="str">
        <f>IF([1]Agreements_raw!I790="Recipient","Client",[1]Agreements_raw!I790)</f>
        <v>Partner</v>
      </c>
      <c r="G92" s="2" t="str">
        <f>IF(ISBLANK([1]Agreements_raw!L790),"",[1]Agreements_raw!L790)</f>
        <v>Japan Atomic Energy Research Institute</v>
      </c>
      <c r="H92" s="2">
        <f>[1]Agreements_raw!R790</f>
        <v>2002</v>
      </c>
      <c r="I92" s="2" t="str">
        <f>IF(ISNUMBER(SEARCH("B",[1]Agreements_raw!$M790)), "Yes", "No")</f>
        <v>No</v>
      </c>
      <c r="J92" s="2" t="str">
        <f>IF(ISNUMBER(SEARCH("C",[1]Agreements_raw!$M790)), "Yes", "No")</f>
        <v>No</v>
      </c>
      <c r="K92" s="2" t="str">
        <f>IF(ISNUMBER(SEARCH("D",[1]Agreements_raw!$M790)), "Yes", "No")</f>
        <v>No</v>
      </c>
      <c r="L92" s="2" t="str">
        <f>IF(ISNUMBER(SEARCH("F",[1]Agreements_raw!$M790)), "Yes", "No")</f>
        <v>No</v>
      </c>
      <c r="M92" s="2" t="str">
        <f>IF(ISNUMBER(SEARCH("E",[1]Agreements_raw!$M790)), "Yes", "No")</f>
        <v>Yes</v>
      </c>
      <c r="N92" s="2" t="str">
        <f>IF(ISNUMBER(SEARCH("A",[1]Agreements_raw!$M790)), "Yes", "No")</f>
        <v>Yes</v>
      </c>
      <c r="O92" s="2" t="str">
        <f>IF(ISNUMBER(SEARCH("I",[1]Agreements_raw!$M790)), "Yes", "No")</f>
        <v>No</v>
      </c>
      <c r="P92" s="2" t="str">
        <f>IF(ISNUMBER(SEARCH("J",[1]Agreements_raw!$M790)), "Yes", "No")</f>
        <v>No</v>
      </c>
      <c r="Q92" s="2" t="str">
        <f>IF(ISNUMBER(SEARCH("K",[1]Agreements_raw!$M790)), "Yes", "No")</f>
        <v>No</v>
      </c>
      <c r="R92" s="2" t="str">
        <f>IF(ISNUMBER(SEARCH("G",[1]Agreements_raw!$M790)), "Non-binding","Agreement")</f>
        <v>Agreement</v>
      </c>
      <c r="S92" s="2" t="str">
        <f>[1]Agreements_raw!P790</f>
        <v>General Co-operation in the Field of Nuclear Research and Development</v>
      </c>
      <c r="T92" s="2" t="s">
        <v>193</v>
      </c>
    </row>
    <row r="93" spans="1:20" ht="69" customHeight="1" x14ac:dyDescent="0.2">
      <c r="A93" s="2">
        <f>[1]Agreements_raw!A90</f>
        <v>81</v>
      </c>
      <c r="B93" s="2" t="str">
        <f>[1]Agreements_raw!C90</f>
        <v>France</v>
      </c>
      <c r="C93" s="2" t="str">
        <f>IF([1]Agreements_raw!D90="Donor","Supplier",[1]Agreements_raw!D90)</f>
        <v>Supplier</v>
      </c>
      <c r="D93" s="2" t="str">
        <f>IF(ISBLANK([1]Agreements_raw!G90),"",[1]Agreements_raw!G90)</f>
        <v>Areva</v>
      </c>
      <c r="E93" s="2" t="str">
        <f>[1]Agreements_raw!H90</f>
        <v>China</v>
      </c>
      <c r="F93" s="2" t="str">
        <f>IF([1]Agreements_raw!I90="Recipient","Client",[1]Agreements_raw!I90)</f>
        <v>Client</v>
      </c>
      <c r="G93" s="2" t="str">
        <f>IF(ISBLANK([1]Agreements_raw!L90),"",[1]Agreements_raw!L90)</f>
        <v>China General Nuclear Power Group</v>
      </c>
      <c r="H93" s="2">
        <f>[1]Agreements_raw!R90</f>
        <v>2007</v>
      </c>
      <c r="I93" s="2" t="str">
        <f>IF(ISNUMBER(SEARCH("B",[1]Agreements_raw!$M90)), "Yes", "No")</f>
        <v>No</v>
      </c>
      <c r="J93" s="2" t="str">
        <f>IF(ISNUMBER(SEARCH("C",[1]Agreements_raw!$M90)), "Yes", "No")</f>
        <v>Yes</v>
      </c>
      <c r="K93" s="2" t="str">
        <f>IF(ISNUMBER(SEARCH("D",[1]Agreements_raw!$M90)), "Yes", "No")</f>
        <v>Yes</v>
      </c>
      <c r="L93" s="2" t="str">
        <f>IF(ISNUMBER(SEARCH("F",[1]Agreements_raw!$M90)), "Yes", "No")</f>
        <v>No</v>
      </c>
      <c r="M93" s="2" t="str">
        <f>IF(ISNUMBER(SEARCH("E",[1]Agreements_raw!$M90)), "Yes", "No")</f>
        <v>No</v>
      </c>
      <c r="N93" s="2" t="str">
        <f>IF(ISNUMBER(SEARCH("A",[1]Agreements_raw!$M90)), "Yes", "No")</f>
        <v>No</v>
      </c>
      <c r="O93" s="2" t="str">
        <f>IF(ISNUMBER(SEARCH("I",[1]Agreements_raw!$M90)), "Yes", "No")</f>
        <v>No</v>
      </c>
      <c r="P93" s="2" t="str">
        <f>IF(ISNUMBER(SEARCH("J",[1]Agreements_raw!$M90)), "Yes", "No")</f>
        <v>No</v>
      </c>
      <c r="Q93" s="2" t="str">
        <f>IF(ISNUMBER(SEARCH("K",[1]Agreements_raw!$M90)), "Yes", "No")</f>
        <v>No</v>
      </c>
      <c r="R93" s="2" t="str">
        <f>IF(ISNUMBER(SEARCH("G",[1]Agreements_raw!$M90)), "Non-binding","Agreement")</f>
        <v>Agreement</v>
      </c>
      <c r="S93" s="2" t="str">
        <f>[1]Agreements_raw!P90</f>
        <v>Ceremony attended by Chinese president Hu Jintao and French president Nicolas Sarkozy in Beijing's Great Hall of the People, Areva initialed an €8 billion contract with CGN for the two EPRs at Taishan plus supply of fuel to 2026 and other materials and services for them. The whole project, including fuel supply, totals €8 billion, of which the nuclear reactors themselves were reported to be about €3.5 billion. Steam turbine generators costing €300 million are included in the larger sum.</v>
      </c>
      <c r="T93" s="5" t="s">
        <v>31</v>
      </c>
    </row>
    <row r="94" spans="1:20" ht="69" customHeight="1" x14ac:dyDescent="0.2">
      <c r="A94" s="2">
        <f>[1]Agreements_raw!A91</f>
        <v>82</v>
      </c>
      <c r="B94" s="2" t="str">
        <f>[1]Agreements_raw!C91</f>
        <v>China</v>
      </c>
      <c r="C94" s="2" t="str">
        <f>IF([1]Agreements_raw!D91="Donor","Supplier",[1]Agreements_raw!D91)</f>
        <v>Partner</v>
      </c>
      <c r="D94" s="2" t="str">
        <f>IF(ISBLANK([1]Agreements_raw!G91),"",[1]Agreements_raw!G91)</f>
        <v>China General Nuclear Power Group</v>
      </c>
      <c r="E94" s="2" t="str">
        <f>[1]Agreements_raw!H91</f>
        <v>France</v>
      </c>
      <c r="F94" s="2" t="str">
        <f>IF([1]Agreements_raw!I91="Recipient","Client",[1]Agreements_raw!I91)</f>
        <v>Partner</v>
      </c>
      <c r="G94" s="2" t="str">
        <f>IF(ISBLANK([1]Agreements_raw!L91),"",[1]Agreements_raw!L91)</f>
        <v>Electricite de France</v>
      </c>
      <c r="H94" s="2">
        <f>[1]Agreements_raw!R91</f>
        <v>2008</v>
      </c>
      <c r="I94" s="2" t="str">
        <f>IF(ISNUMBER(SEARCH("B",[1]Agreements_raw!$M91)), "Yes", "No")</f>
        <v>Yes</v>
      </c>
      <c r="J94" s="2" t="str">
        <f>IF(ISNUMBER(SEARCH("C",[1]Agreements_raw!$M91)), "Yes", "No")</f>
        <v>No</v>
      </c>
      <c r="K94" s="2" t="str">
        <f>IF(ISNUMBER(SEARCH("D",[1]Agreements_raw!$M91)), "Yes", "No")</f>
        <v>No</v>
      </c>
      <c r="L94" s="2" t="str">
        <f>IF(ISNUMBER(SEARCH("F",[1]Agreements_raw!$M91)), "Yes", "No")</f>
        <v>No</v>
      </c>
      <c r="M94" s="2" t="str">
        <f>IF(ISNUMBER(SEARCH("E",[1]Agreements_raw!$M91)), "Yes", "No")</f>
        <v>No</v>
      </c>
      <c r="N94" s="2" t="str">
        <f>IF(ISNUMBER(SEARCH("A",[1]Agreements_raw!$M91)), "Yes", "No")</f>
        <v>No</v>
      </c>
      <c r="O94" s="2" t="str">
        <f>IF(ISNUMBER(SEARCH("I",[1]Agreements_raw!$M91)), "Yes", "No")</f>
        <v>No</v>
      </c>
      <c r="P94" s="2" t="str">
        <f>IF(ISNUMBER(SEARCH("J",[1]Agreements_raw!$M91)), "Yes", "No")</f>
        <v>No</v>
      </c>
      <c r="Q94" s="2" t="str">
        <f>IF(ISNUMBER(SEARCH("K",[1]Agreements_raw!$M91)), "Yes", "No")</f>
        <v>No</v>
      </c>
      <c r="R94" s="2" t="str">
        <f>IF(ISNUMBER(SEARCH("G",[1]Agreements_raw!$M91)), "Non-binding","Agreement")</f>
        <v>Agreement</v>
      </c>
      <c r="S94" s="2" t="str">
        <f>[1]Agreements_raw!P91</f>
        <v>EDF and CGN signed the final agreements for the creation of Guangdong Taishan Nuclear Power Joint Venture Company Limited (TNPC). EDF will hold 30% of TNPC for a period of 50 years (the maximum period permitted for a joint venture in China), CGN 70%. TNPC will oversee the building, then own and operate the plant</v>
      </c>
      <c r="T94" s="6" t="s">
        <v>31</v>
      </c>
    </row>
    <row r="95" spans="1:20" ht="69" customHeight="1" x14ac:dyDescent="0.2">
      <c r="A95" s="2">
        <f>[1]Agreements_raw!A92</f>
        <v>83</v>
      </c>
      <c r="B95" s="2" t="str">
        <f>[1]Agreements_raw!C92</f>
        <v>Russia</v>
      </c>
      <c r="C95" s="2" t="str">
        <f>IF([1]Agreements_raw!D92="Donor","Supplier",[1]Agreements_raw!D92)</f>
        <v>Supplier</v>
      </c>
      <c r="D95" s="2" t="str">
        <f>IF(ISBLANK([1]Agreements_raw!G92),"",[1]Agreements_raw!G92)</f>
        <v/>
      </c>
      <c r="E95" s="2" t="str">
        <f>[1]Agreements_raw!H92</f>
        <v>China</v>
      </c>
      <c r="F95" s="2" t="str">
        <f>IF([1]Agreements_raw!I92="Recipient","Client",[1]Agreements_raw!I92)</f>
        <v>Client</v>
      </c>
      <c r="G95" s="2" t="str">
        <f>IF(ISBLANK([1]Agreements_raw!L92),"",[1]Agreements_raw!L92)</f>
        <v/>
      </c>
      <c r="H95" s="2">
        <f>[1]Agreements_raw!R92</f>
        <v>2009</v>
      </c>
      <c r="I95" s="2" t="str">
        <f>IF(ISNUMBER(SEARCH("B",[1]Agreements_raw!$M92)), "Yes", "No")</f>
        <v>No</v>
      </c>
      <c r="J95" s="2" t="str">
        <f>IF(ISNUMBER(SEARCH("C",[1]Agreements_raw!$M92)), "Yes", "No")</f>
        <v>Yes</v>
      </c>
      <c r="K95" s="2" t="str">
        <f>IF(ISNUMBER(SEARCH("D",[1]Agreements_raw!$M92)), "Yes", "No")</f>
        <v>No</v>
      </c>
      <c r="L95" s="2" t="str">
        <f>IF(ISNUMBER(SEARCH("F",[1]Agreements_raw!$M92)), "Yes", "No")</f>
        <v>No</v>
      </c>
      <c r="M95" s="2" t="str">
        <f>IF(ISNUMBER(SEARCH("E",[1]Agreements_raw!$M92)), "Yes", "No")</f>
        <v>No</v>
      </c>
      <c r="N95" s="2" t="str">
        <f>IF(ISNUMBER(SEARCH("A",[1]Agreements_raw!$M92)), "Yes", "No")</f>
        <v>No</v>
      </c>
      <c r="O95" s="2" t="str">
        <f>IF(ISNUMBER(SEARCH("I",[1]Agreements_raw!$M92)), "Yes", "No")</f>
        <v>No</v>
      </c>
      <c r="P95" s="2" t="str">
        <f>IF(ISNUMBER(SEARCH("J",[1]Agreements_raw!$M92)), "Yes", "No")</f>
        <v>No</v>
      </c>
      <c r="Q95" s="2" t="str">
        <f>IF(ISNUMBER(SEARCH("K",[1]Agreements_raw!$M92)), "Yes", "No")</f>
        <v>No</v>
      </c>
      <c r="R95" s="2" t="str">
        <f>IF(ISNUMBER(SEARCH("G",[1]Agreements_raw!$M92)), "Non-binding","Agreement")</f>
        <v>Agreement</v>
      </c>
      <c r="S95" s="2" t="str">
        <f>[1]Agreements_raw!P92</f>
        <v>Agreement with Russia confirmed earlier indications that China would opt for the BN-800 technology as CDFR project 2</v>
      </c>
      <c r="T95" s="5" t="s">
        <v>31</v>
      </c>
    </row>
    <row r="96" spans="1:20" ht="69" customHeight="1" x14ac:dyDescent="0.2">
      <c r="A96" s="2">
        <f>[1]Agreements_raw!A93</f>
        <v>84</v>
      </c>
      <c r="B96" s="2" t="str">
        <f>[1]Agreements_raw!C93</f>
        <v>U.S.</v>
      </c>
      <c r="C96" s="2" t="str">
        <f>IF([1]Agreements_raw!D93="Donor","Supplier",[1]Agreements_raw!D93)</f>
        <v>Supplier</v>
      </c>
      <c r="D96" s="2" t="str">
        <f>IF(ISBLANK([1]Agreements_raw!G93),"",[1]Agreements_raw!G93)</f>
        <v>Westinghouse</v>
      </c>
      <c r="E96" s="2" t="str">
        <f>[1]Agreements_raw!H93</f>
        <v>China</v>
      </c>
      <c r="F96" s="2" t="str">
        <f>IF([1]Agreements_raw!I93="Recipient","Client",[1]Agreements_raw!I93)</f>
        <v>Client</v>
      </c>
      <c r="G96" s="2" t="str">
        <f>IF(ISBLANK([1]Agreements_raw!L93),"",[1]Agreements_raw!L93)</f>
        <v>State Nuclear Power Technology Corporation</v>
      </c>
      <c r="H96" s="2">
        <f>[1]Agreements_raw!R93</f>
        <v>2010</v>
      </c>
      <c r="I96" s="2" t="str">
        <f>IF(ISNUMBER(SEARCH("B",[1]Agreements_raw!$M93)), "Yes", "No")</f>
        <v>No</v>
      </c>
      <c r="J96" s="2" t="str">
        <f>IF(ISNUMBER(SEARCH("C",[1]Agreements_raw!$M93)), "Yes", "No")</f>
        <v>No</v>
      </c>
      <c r="K96" s="2" t="str">
        <f>IF(ISNUMBER(SEARCH("D",[1]Agreements_raw!$M93)), "Yes", "No")</f>
        <v>No</v>
      </c>
      <c r="L96" s="2" t="str">
        <f>IF(ISNUMBER(SEARCH("F",[1]Agreements_raw!$M93)), "Yes", "No")</f>
        <v>No</v>
      </c>
      <c r="M96" s="2" t="str">
        <f>IF(ISNUMBER(SEARCH("E",[1]Agreements_raw!$M93)), "Yes", "No")</f>
        <v>Yes</v>
      </c>
      <c r="N96" s="2" t="str">
        <f>IF(ISNUMBER(SEARCH("A",[1]Agreements_raw!$M93)), "Yes", "No")</f>
        <v>No</v>
      </c>
      <c r="O96" s="2" t="str">
        <f>IF(ISNUMBER(SEARCH("I",[1]Agreements_raw!$M93)), "Yes", "No")</f>
        <v>Yes</v>
      </c>
      <c r="P96" s="2" t="str">
        <f>IF(ISNUMBER(SEARCH("J",[1]Agreements_raw!$M93)), "Yes", "No")</f>
        <v>No</v>
      </c>
      <c r="Q96" s="2" t="str">
        <f>IF(ISNUMBER(SEARCH("K",[1]Agreements_raw!$M93)), "Yes", "No")</f>
        <v>No</v>
      </c>
      <c r="R96" s="2" t="str">
        <f>IF(ISNUMBER(SEARCH("G",[1]Agreements_raw!$M93)), "Non-binding","Agreement")</f>
        <v>Agreement</v>
      </c>
      <c r="S96" s="2" t="str">
        <f>[1]Agreements_raw!P93</f>
        <v>Further contracts were signed between SNPTC and Westinghouse, including one for Westinghouse to provide SNPTC with technical consulting services in research and development of the CAP1400 nuclear power plant, to be developed by SNPTC with Chinese intellectual property rights. Westinghouse said that having shared design technology with SNERDI, it expected 100% localization by 2015</v>
      </c>
      <c r="T96" s="5" t="s">
        <v>31</v>
      </c>
    </row>
    <row r="97" spans="1:20" ht="69" customHeight="1" x14ac:dyDescent="0.2">
      <c r="A97" s="2">
        <f>[1]Agreements_raw!A94</f>
        <v>85</v>
      </c>
      <c r="B97" s="2" t="str">
        <f>[1]Agreements_raw!C94</f>
        <v>U.S.</v>
      </c>
      <c r="C97" s="2" t="str">
        <f>IF([1]Agreements_raw!D94="Donor","Supplier",[1]Agreements_raw!D94)</f>
        <v>Supplier</v>
      </c>
      <c r="D97" s="2" t="str">
        <f>IF(ISBLANK([1]Agreements_raw!G94),"",[1]Agreements_raw!G94)</f>
        <v>Westinghouse</v>
      </c>
      <c r="E97" s="2" t="str">
        <f>[1]Agreements_raw!H94</f>
        <v>China</v>
      </c>
      <c r="F97" s="2" t="str">
        <f>IF([1]Agreements_raw!I94="Recipient","Client",[1]Agreements_raw!I94)</f>
        <v>Client</v>
      </c>
      <c r="G97" s="2" t="str">
        <f>IF(ISBLANK([1]Agreements_raw!L94),"",[1]Agreements_raw!L94)</f>
        <v>State Nuclear Power Technology Corporation</v>
      </c>
      <c r="H97" s="2">
        <f>[1]Agreements_raw!R94</f>
        <v>2011</v>
      </c>
      <c r="I97" s="2" t="str">
        <f>IF(ISNUMBER(SEARCH("B",[1]Agreements_raw!$M94)), "Yes", "No")</f>
        <v>No</v>
      </c>
      <c r="J97" s="2" t="str">
        <f>IF(ISNUMBER(SEARCH("C",[1]Agreements_raw!$M94)), "Yes", "No")</f>
        <v>Yes</v>
      </c>
      <c r="K97" s="2" t="str">
        <f>IF(ISNUMBER(SEARCH("D",[1]Agreements_raw!$M94)), "Yes", "No")</f>
        <v>No</v>
      </c>
      <c r="L97" s="2" t="str">
        <f>IF(ISNUMBER(SEARCH("F",[1]Agreements_raw!$M94)), "Yes", "No")</f>
        <v>No</v>
      </c>
      <c r="M97" s="2" t="str">
        <f>IF(ISNUMBER(SEARCH("E",[1]Agreements_raw!$M94)), "Yes", "No")</f>
        <v>Yes</v>
      </c>
      <c r="N97" s="2" t="str">
        <f>IF(ISNUMBER(SEARCH("A",[1]Agreements_raw!$M94)), "Yes", "No")</f>
        <v>No</v>
      </c>
      <c r="O97" s="2" t="str">
        <f>IF(ISNUMBER(SEARCH("I",[1]Agreements_raw!$M94)), "Yes", "No")</f>
        <v>No</v>
      </c>
      <c r="P97" s="2" t="str">
        <f>IF(ISNUMBER(SEARCH("J",[1]Agreements_raw!$M94)), "Yes", "No")</f>
        <v>No</v>
      </c>
      <c r="Q97" s="2" t="str">
        <f>IF(ISNUMBER(SEARCH("K",[1]Agreements_raw!$M94)), "Yes", "No")</f>
        <v>No</v>
      </c>
      <c r="R97" s="2" t="str">
        <f>IF(ISNUMBER(SEARCH("G",[1]Agreements_raw!$M94)), "Non-binding","Agreement")</f>
        <v>Agreement</v>
      </c>
      <c r="S97" s="2" t="str">
        <f>[1]Agreements_raw!P94</f>
        <v xml:space="preserve">Further agreement was signed with SNPTC to deploy further AP1000 units, and to extend the 2008 technology cooperation agreement for another two years. SNPTC said the deal also included measures "to develop cooperation in the field of overseas markets." </v>
      </c>
      <c r="T97" s="7" t="s">
        <v>31</v>
      </c>
    </row>
    <row r="98" spans="1:20" ht="69" customHeight="1" x14ac:dyDescent="0.2">
      <c r="A98" s="2">
        <f>[1]Agreements_raw!A95</f>
        <v>86</v>
      </c>
      <c r="B98" s="2" t="str">
        <f>[1]Agreements_raw!C95</f>
        <v>U.S.</v>
      </c>
      <c r="C98" s="2" t="str">
        <f>IF([1]Agreements_raw!D95="Donor","Supplier",[1]Agreements_raw!D95)</f>
        <v>Supplier</v>
      </c>
      <c r="D98" s="2" t="str">
        <f>IF(ISBLANK([1]Agreements_raw!G95),"",[1]Agreements_raw!G95)</f>
        <v>Westinghouse</v>
      </c>
      <c r="E98" s="2" t="str">
        <f>[1]Agreements_raw!H95</f>
        <v>China</v>
      </c>
      <c r="F98" s="2" t="str">
        <f>IF([1]Agreements_raw!I95="Recipient","Client",[1]Agreements_raw!I95)</f>
        <v>Client</v>
      </c>
      <c r="G98" s="2" t="str">
        <f>IF(ISBLANK([1]Agreements_raw!L95),"",[1]Agreements_raw!L95)</f>
        <v>China North Nuclear Fuel Corporation</v>
      </c>
      <c r="H98" s="2">
        <f>[1]Agreements_raw!R95</f>
        <v>2011</v>
      </c>
      <c r="I98" s="2" t="str">
        <f>IF(ISNUMBER(SEARCH("B",[1]Agreements_raw!$M95)), "Yes", "No")</f>
        <v>No</v>
      </c>
      <c r="J98" s="2" t="str">
        <f>IF(ISNUMBER(SEARCH("C",[1]Agreements_raw!$M95)), "Yes", "No")</f>
        <v>No</v>
      </c>
      <c r="K98" s="2" t="str">
        <f>IF(ISNUMBER(SEARCH("D",[1]Agreements_raw!$M95)), "Yes", "No")</f>
        <v>Yes</v>
      </c>
      <c r="L98" s="2" t="str">
        <f>IF(ISNUMBER(SEARCH("F",[1]Agreements_raw!$M95)), "Yes", "No")</f>
        <v>No</v>
      </c>
      <c r="M98" s="2" t="str">
        <f>IF(ISNUMBER(SEARCH("E",[1]Agreements_raw!$M95)), "Yes", "No")</f>
        <v>Yes</v>
      </c>
      <c r="N98" s="2" t="str">
        <f>IF(ISNUMBER(SEARCH("A",[1]Agreements_raw!$M95)), "Yes", "No")</f>
        <v>No</v>
      </c>
      <c r="O98" s="2" t="str">
        <f>IF(ISNUMBER(SEARCH("I",[1]Agreements_raw!$M95)), "Yes", "No")</f>
        <v>No</v>
      </c>
      <c r="P98" s="2" t="str">
        <f>IF(ISNUMBER(SEARCH("J",[1]Agreements_raw!$M95)), "Yes", "No")</f>
        <v>No</v>
      </c>
      <c r="Q98" s="2" t="str">
        <f>IF(ISNUMBER(SEARCH("K",[1]Agreements_raw!$M95)), "Yes", "No")</f>
        <v>No</v>
      </c>
      <c r="R98" s="2" t="str">
        <f>IF(ISNUMBER(SEARCH("G",[1]Agreements_raw!$M95)), "Non-binding","Agreement")</f>
        <v>Agreement</v>
      </c>
      <c r="S98" s="2" t="str">
        <f>[1]Agreements_raw!P95</f>
        <v>Another agreement was signed with China Baotou Nuclear Fuel Co "to design, manufacture and install fuel fabrication equipment that will enable China to manufacture fuel" for AP1000 units. The latter $35 million contract involves supply and installation of US equipment at Baotou.</v>
      </c>
      <c r="T98" s="7" t="s">
        <v>31</v>
      </c>
    </row>
    <row r="99" spans="1:20" ht="69" customHeight="1" x14ac:dyDescent="0.2">
      <c r="A99" s="2">
        <f>[1]Agreements_raw!A96</f>
        <v>87</v>
      </c>
      <c r="B99" s="2" t="str">
        <f>[1]Agreements_raw!C96</f>
        <v>Russia</v>
      </c>
      <c r="C99" s="2" t="str">
        <f>IF([1]Agreements_raw!D96="Donor","Supplier",[1]Agreements_raw!D96)</f>
        <v>Supplier</v>
      </c>
      <c r="D99" s="2" t="str">
        <f>IF(ISBLANK([1]Agreements_raw!G96),"",[1]Agreements_raw!G96)</f>
        <v>Rosenergoatom</v>
      </c>
      <c r="E99" s="2" t="str">
        <f>[1]Agreements_raw!H96</f>
        <v>China</v>
      </c>
      <c r="F99" s="2" t="str">
        <f>IF([1]Agreements_raw!I96="Recipient","Client",[1]Agreements_raw!I96)</f>
        <v>Client</v>
      </c>
      <c r="G99" s="2" t="str">
        <f>IF(ISBLANK([1]Agreements_raw!L96),"",[1]Agreements_raw!L96)</f>
        <v>China National Nuclear Corporation</v>
      </c>
      <c r="H99" s="2">
        <f>[1]Agreements_raw!R96</f>
        <v>2011</v>
      </c>
      <c r="I99" s="2" t="str">
        <f>IF(ISNUMBER(SEARCH("B",[1]Agreements_raw!$M96)), "Yes", "No")</f>
        <v>Yes</v>
      </c>
      <c r="J99" s="2" t="str">
        <f>IF(ISNUMBER(SEARCH("C",[1]Agreements_raw!$M96)), "Yes", "No")</f>
        <v>Yes</v>
      </c>
      <c r="K99" s="2" t="str">
        <f>IF(ISNUMBER(SEARCH("D",[1]Agreements_raw!$M96)), "Yes", "No")</f>
        <v>No</v>
      </c>
      <c r="L99" s="2" t="str">
        <f>IF(ISNUMBER(SEARCH("F",[1]Agreements_raw!$M96)), "Yes", "No")</f>
        <v>No</v>
      </c>
      <c r="M99" s="2" t="str">
        <f>IF(ISNUMBER(SEARCH("E",[1]Agreements_raw!$M96)), "Yes", "No")</f>
        <v>No</v>
      </c>
      <c r="N99" s="2" t="str">
        <f>IF(ISNUMBER(SEARCH("A",[1]Agreements_raw!$M96)), "Yes", "No")</f>
        <v>No</v>
      </c>
      <c r="O99" s="2" t="str">
        <f>IF(ISNUMBER(SEARCH("I",[1]Agreements_raw!$M96)), "Yes", "No")</f>
        <v>No</v>
      </c>
      <c r="P99" s="2" t="str">
        <f>IF(ISNUMBER(SEARCH("J",[1]Agreements_raw!$M96)), "Yes", "No")</f>
        <v>No</v>
      </c>
      <c r="Q99" s="2" t="str">
        <f>IF(ISNUMBER(SEARCH("K",[1]Agreements_raw!$M96)), "Yes", "No")</f>
        <v>No</v>
      </c>
      <c r="R99" s="2" t="str">
        <f>IF(ISNUMBER(SEARCH("G",[1]Agreements_raw!$M96)), "Non-binding","Agreement")</f>
        <v>Non-binding</v>
      </c>
      <c r="S99" s="2" t="str">
        <f>[1]Agreements_raw!P96</f>
        <v>Russia and China have held their first meeting for cooperation in the development of marine nuclear energy for floating power plants and potentially for propulsion of large ships.</v>
      </c>
      <c r="T99" s="5" t="s">
        <v>25</v>
      </c>
    </row>
    <row r="100" spans="1:20" ht="69" customHeight="1" x14ac:dyDescent="0.2">
      <c r="A100" s="2">
        <f>[1]Agreements_raw!A97</f>
        <v>88</v>
      </c>
      <c r="B100" s="2" t="str">
        <f>[1]Agreements_raw!C97</f>
        <v>China</v>
      </c>
      <c r="C100" s="2" t="str">
        <f>IF([1]Agreements_raw!D97="Donor","Supplier",[1]Agreements_raw!D97)</f>
        <v>Partner</v>
      </c>
      <c r="D100" s="2" t="str">
        <f>IF(ISBLANK([1]Agreements_raw!G97),"",[1]Agreements_raw!G97)</f>
        <v>China General Nuclear Power Group</v>
      </c>
      <c r="E100" s="2" t="str">
        <f>[1]Agreements_raw!H97</f>
        <v>France</v>
      </c>
      <c r="F100" s="2" t="str">
        <f>IF([1]Agreements_raw!I97="Recipient","Client",[1]Agreements_raw!I97)</f>
        <v>Partner</v>
      </c>
      <c r="G100" s="2" t="str">
        <f>IF(ISBLANK([1]Agreements_raw!L97),"",[1]Agreements_raw!L97)</f>
        <v>Electricite de France</v>
      </c>
      <c r="H100" s="2">
        <f>[1]Agreements_raw!R97</f>
        <v>2013</v>
      </c>
      <c r="I100" s="2" t="str">
        <f>IF(ISNUMBER(SEARCH("B",[1]Agreements_raw!$M97)), "Yes", "No")</f>
        <v>Yes</v>
      </c>
      <c r="J100" s="2" t="str">
        <f>IF(ISNUMBER(SEARCH("C",[1]Agreements_raw!$M97)), "Yes", "No")</f>
        <v>Yes</v>
      </c>
      <c r="K100" s="2" t="str">
        <f>IF(ISNUMBER(SEARCH("D",[1]Agreements_raw!$M97)), "Yes", "No")</f>
        <v>No</v>
      </c>
      <c r="L100" s="2" t="str">
        <f>IF(ISNUMBER(SEARCH("F",[1]Agreements_raw!$M97)), "Yes", "No")</f>
        <v>No</v>
      </c>
      <c r="M100" s="2" t="str">
        <f>IF(ISNUMBER(SEARCH("E",[1]Agreements_raw!$M97)), "Yes", "No")</f>
        <v>No</v>
      </c>
      <c r="N100" s="2" t="str">
        <f>IF(ISNUMBER(SEARCH("A",[1]Agreements_raw!$M97)), "Yes", "No")</f>
        <v>No</v>
      </c>
      <c r="O100" s="2" t="str">
        <f>IF(ISNUMBER(SEARCH("I",[1]Agreements_raw!$M97)), "Yes", "No")</f>
        <v>No</v>
      </c>
      <c r="P100" s="2" t="str">
        <f>IF(ISNUMBER(SEARCH("J",[1]Agreements_raw!$M97)), "Yes", "No")</f>
        <v>No</v>
      </c>
      <c r="Q100" s="2" t="str">
        <f>IF(ISNUMBER(SEARCH("K",[1]Agreements_raw!$M97)), "Yes", "No")</f>
        <v>No</v>
      </c>
      <c r="R100" s="2" t="str">
        <f>IF(ISNUMBER(SEARCH("G",[1]Agreements_raw!$M97)), "Non-binding","Agreement")</f>
        <v>Agreement</v>
      </c>
      <c r="S100" s="2" t="str">
        <f>[1]Agreements_raw!P97</f>
        <v>Areva, EDF and CGN signed a tripartite agreement for “deeper industrial and commercial cooperation” in building new nuclear power plants and improving all CGN units. However, as of 2013 it appears that not more than two further EPR units will be built in China.</v>
      </c>
      <c r="T100" s="6" t="s">
        <v>31</v>
      </c>
    </row>
    <row r="101" spans="1:20" ht="69" customHeight="1" x14ac:dyDescent="0.2">
      <c r="A101" s="2">
        <f>[1]Agreements_raw!A98</f>
        <v>89</v>
      </c>
      <c r="B101" s="2" t="str">
        <f>[1]Agreements_raw!C98</f>
        <v>China</v>
      </c>
      <c r="C101" s="2" t="str">
        <f>IF([1]Agreements_raw!D98="Donor","Supplier",[1]Agreements_raw!D98)</f>
        <v>Supplier</v>
      </c>
      <c r="D101" s="2" t="str">
        <f>IF(ISBLANK([1]Agreements_raw!G98),"",[1]Agreements_raw!G98)</f>
        <v/>
      </c>
      <c r="E101" s="2" t="str">
        <f>[1]Agreements_raw!H98</f>
        <v>Saudi Arabia</v>
      </c>
      <c r="F101" s="2" t="str">
        <f>IF([1]Agreements_raw!I98="Recipient","Client",[1]Agreements_raw!I98)</f>
        <v>Client</v>
      </c>
      <c r="G101" s="2" t="str">
        <f>IF(ISBLANK([1]Agreements_raw!L98),"",[1]Agreements_raw!L98)</f>
        <v/>
      </c>
      <c r="H101" s="2">
        <f>[1]Agreements_raw!R98</f>
        <v>2012</v>
      </c>
      <c r="I101" s="2" t="str">
        <f>IF(ISNUMBER(SEARCH("B",[1]Agreements_raw!$M98)), "Yes", "No")</f>
        <v>Yes</v>
      </c>
      <c r="J101" s="2" t="str">
        <f>IF(ISNUMBER(SEARCH("C",[1]Agreements_raw!$M98)), "Yes", "No")</f>
        <v>Yes</v>
      </c>
      <c r="K101" s="2" t="str">
        <f>IF(ISNUMBER(SEARCH("D",[1]Agreements_raw!$M98)), "Yes", "No")</f>
        <v>Yes</v>
      </c>
      <c r="L101" s="2" t="str">
        <f>IF(ISNUMBER(SEARCH("F",[1]Agreements_raw!$M98)), "Yes", "No")</f>
        <v>No</v>
      </c>
      <c r="M101" s="2" t="str">
        <f>IF(ISNUMBER(SEARCH("E",[1]Agreements_raw!$M98)), "Yes", "No")</f>
        <v>Yes</v>
      </c>
      <c r="N101" s="2" t="str">
        <f>IF(ISNUMBER(SEARCH("A",[1]Agreements_raw!$M98)), "Yes", "No")</f>
        <v>No</v>
      </c>
      <c r="O101" s="2" t="str">
        <f>IF(ISNUMBER(SEARCH("I",[1]Agreements_raw!$M98)), "Yes", "No")</f>
        <v>No</v>
      </c>
      <c r="P101" s="2" t="str">
        <f>IF(ISNUMBER(SEARCH("J",[1]Agreements_raw!$M98)), "Yes", "No")</f>
        <v>No</v>
      </c>
      <c r="Q101" s="2" t="str">
        <f>IF(ISNUMBER(SEARCH("K",[1]Agreements_raw!$M98)), "Yes", "No")</f>
        <v>No</v>
      </c>
      <c r="R101" s="2" t="str">
        <f>IF(ISNUMBER(SEARCH("G",[1]Agreements_raw!$M98)), "Non-binding","Agreement")</f>
        <v>Agreement</v>
      </c>
      <c r="S101" s="2" t="str">
        <f>[1]Agreements_raw!P98</f>
        <v>The deal sets a legal framework that strengthens scientific, technological and economic cooperation between Riyadh and Beijing, according to a joint statement. It seeks to enable cooperation in areas like maintenance and development of nuclear power plants and research reactors, manufacturing and supply of nuclear fuel elements.</v>
      </c>
      <c r="T101" s="6" t="s">
        <v>50</v>
      </c>
    </row>
    <row r="102" spans="1:20" ht="69" customHeight="1" x14ac:dyDescent="0.2">
      <c r="A102" s="2">
        <f>[1]Agreements_raw!A99</f>
        <v>90</v>
      </c>
      <c r="B102" s="2" t="str">
        <f>[1]Agreements_raw!C99</f>
        <v>China</v>
      </c>
      <c r="C102" s="2" t="str">
        <f>IF([1]Agreements_raw!D99="Donor","Supplier",[1]Agreements_raw!D99)</f>
        <v>Partner</v>
      </c>
      <c r="D102" s="2" t="str">
        <f>IF(ISBLANK([1]Agreements_raw!G99),"",[1]Agreements_raw!G99)</f>
        <v/>
      </c>
      <c r="E102" s="2" t="str">
        <f>[1]Agreements_raw!H99</f>
        <v>Turkey</v>
      </c>
      <c r="F102" s="2" t="str">
        <f>IF([1]Agreements_raw!I99="Recipient","Client",[1]Agreements_raw!I99)</f>
        <v>Partner</v>
      </c>
      <c r="G102" s="2" t="str">
        <f>IF(ISBLANK([1]Agreements_raw!L99),"",[1]Agreements_raw!L99)</f>
        <v/>
      </c>
      <c r="H102" s="2">
        <f>[1]Agreements_raw!R99</f>
        <v>2012</v>
      </c>
      <c r="I102" s="2" t="str">
        <f>IF(ISNUMBER(SEARCH("B",[1]Agreements_raw!$M99)), "Yes", "No")</f>
        <v>No</v>
      </c>
      <c r="J102" s="2" t="str">
        <f>IF(ISNUMBER(SEARCH("C",[1]Agreements_raw!$M99)), "Yes", "No")</f>
        <v>No</v>
      </c>
      <c r="K102" s="2" t="str">
        <f>IF(ISNUMBER(SEARCH("D",[1]Agreements_raw!$M99)), "Yes", "No")</f>
        <v>No</v>
      </c>
      <c r="L102" s="2" t="str">
        <f>IF(ISNUMBER(SEARCH("F",[1]Agreements_raw!$M99)), "Yes", "No")</f>
        <v>No</v>
      </c>
      <c r="M102" s="2" t="str">
        <f>IF(ISNUMBER(SEARCH("E",[1]Agreements_raw!$M99)), "Yes", "No")</f>
        <v>No</v>
      </c>
      <c r="N102" s="2" t="str">
        <f>IF(ISNUMBER(SEARCH("A",[1]Agreements_raw!$M99)), "Yes", "No")</f>
        <v>No</v>
      </c>
      <c r="O102" s="2" t="str">
        <f>IF(ISNUMBER(SEARCH("I",[1]Agreements_raw!$M99)), "Yes", "No")</f>
        <v>No</v>
      </c>
      <c r="P102" s="2" t="str">
        <f>IF(ISNUMBER(SEARCH("J",[1]Agreements_raw!$M99)), "Yes", "No")</f>
        <v>Yes</v>
      </c>
      <c r="Q102" s="2" t="str">
        <f>IF(ISNUMBER(SEARCH("K",[1]Agreements_raw!$M99)), "Yes", "No")</f>
        <v>No</v>
      </c>
      <c r="R102" s="2" t="str">
        <f>IF(ISNUMBER(SEARCH("G",[1]Agreements_raw!$M99)), "Non-binding","Agreement")</f>
        <v>Agreement</v>
      </c>
      <c r="S102" s="2" t="str">
        <f>[1]Agreements_raw!P99</f>
        <v>China’s National Energy Administration and the Turkish Energy Ministry for further nuclear cooperation, but no other information was given.</v>
      </c>
      <c r="T102" s="6" t="s">
        <v>51</v>
      </c>
    </row>
    <row r="103" spans="1:20" ht="69" customHeight="1" x14ac:dyDescent="0.2">
      <c r="A103" s="2">
        <f>[1]Agreements_raw!A100</f>
        <v>91</v>
      </c>
      <c r="B103" s="2" t="str">
        <f>[1]Agreements_raw!C100</f>
        <v>China</v>
      </c>
      <c r="C103" s="2" t="str">
        <f>IF([1]Agreements_raw!D100="Donor","Supplier",[1]Agreements_raw!D100)</f>
        <v>Partner</v>
      </c>
      <c r="D103" s="2" t="str">
        <f>IF(ISBLANK([1]Agreements_raw!G100),"",[1]Agreements_raw!G100)</f>
        <v/>
      </c>
      <c r="E103" s="2" t="str">
        <f>[1]Agreements_raw!H100</f>
        <v>Turkey</v>
      </c>
      <c r="F103" s="2" t="str">
        <f>IF([1]Agreements_raw!I100="Recipient","Client",[1]Agreements_raw!I100)</f>
        <v>Partner</v>
      </c>
      <c r="G103" s="2" t="str">
        <f>IF(ISBLANK([1]Agreements_raw!L100),"",[1]Agreements_raw!L100)</f>
        <v/>
      </c>
      <c r="H103" s="2">
        <f>[1]Agreements_raw!R100</f>
        <v>2012</v>
      </c>
      <c r="I103" s="2" t="str">
        <f>IF(ISNUMBER(SEARCH("B",[1]Agreements_raw!$M100)), "Yes", "No")</f>
        <v>No</v>
      </c>
      <c r="J103" s="2" t="str">
        <f>IF(ISNUMBER(SEARCH("C",[1]Agreements_raw!$M100)), "Yes", "No")</f>
        <v>No</v>
      </c>
      <c r="K103" s="2" t="str">
        <f>IF(ISNUMBER(SEARCH("D",[1]Agreements_raw!$M100)), "Yes", "No")</f>
        <v>No</v>
      </c>
      <c r="L103" s="2" t="str">
        <f>IF(ISNUMBER(SEARCH("F",[1]Agreements_raw!$M100)), "Yes", "No")</f>
        <v>No</v>
      </c>
      <c r="M103" s="2" t="str">
        <f>IF(ISNUMBER(SEARCH("E",[1]Agreements_raw!$M100)), "Yes", "No")</f>
        <v>No</v>
      </c>
      <c r="N103" s="2" t="str">
        <f>IF(ISNUMBER(SEARCH("A",[1]Agreements_raw!$M100)), "Yes", "No")</f>
        <v>No</v>
      </c>
      <c r="O103" s="2" t="str">
        <f>IF(ISNUMBER(SEARCH("I",[1]Agreements_raw!$M100)), "Yes", "No")</f>
        <v>No</v>
      </c>
      <c r="P103" s="2" t="str">
        <f>IF(ISNUMBER(SEARCH("J",[1]Agreements_raw!$M100)), "Yes", "No")</f>
        <v>Yes</v>
      </c>
      <c r="Q103" s="2" t="str">
        <f>IF(ISNUMBER(SEARCH("K",[1]Agreements_raw!$M100)), "Yes", "No")</f>
        <v>No</v>
      </c>
      <c r="R103" s="2" t="str">
        <f>IF(ISNUMBER(SEARCH("G",[1]Agreements_raw!$M100)), "Non-binding","Agreement")</f>
        <v>Agreement</v>
      </c>
      <c r="S103" s="2" t="str">
        <f>[1]Agreements_raw!P100</f>
        <v>Cooperation Agreement on the Peaceful Use of Nuclear Power.</v>
      </c>
      <c r="T103" s="6" t="s">
        <v>51</v>
      </c>
    </row>
    <row r="104" spans="1:20" ht="69" customHeight="1" x14ac:dyDescent="0.2">
      <c r="A104" s="2">
        <f>[1]Agreements_raw!A101</f>
        <v>92</v>
      </c>
      <c r="B104" s="2" t="str">
        <f>[1]Agreements_raw!C101</f>
        <v>China</v>
      </c>
      <c r="C104" s="2" t="str">
        <f>IF([1]Agreements_raw!D101="Donor","Supplier",[1]Agreements_raw!D101)</f>
        <v>Supplier</v>
      </c>
      <c r="D104" s="2" t="str">
        <f>IF(ISBLANK([1]Agreements_raw!G101),"",[1]Agreements_raw!G101)</f>
        <v/>
      </c>
      <c r="E104" s="2" t="str">
        <f>[1]Agreements_raw!H101</f>
        <v>Pakistan</v>
      </c>
      <c r="F104" s="2" t="str">
        <f>IF([1]Agreements_raw!I101="Recipient","Client",[1]Agreements_raw!I101)</f>
        <v>Client</v>
      </c>
      <c r="G104" s="2" t="str">
        <f>IF(ISBLANK([1]Agreements_raw!L101),"",[1]Agreements_raw!L101)</f>
        <v/>
      </c>
      <c r="H104" s="2">
        <f>[1]Agreements_raw!R101</f>
        <v>2014</v>
      </c>
      <c r="I104" s="2" t="str">
        <f>IF(ISNUMBER(SEARCH("B",[1]Agreements_raw!$M101)), "Yes", "No")</f>
        <v>Yes</v>
      </c>
      <c r="J104" s="2" t="str">
        <f>IF(ISNUMBER(SEARCH("C",[1]Agreements_raw!$M101)), "Yes", "No")</f>
        <v>No</v>
      </c>
      <c r="K104" s="2" t="str">
        <f>IF(ISNUMBER(SEARCH("D",[1]Agreements_raw!$M101)), "Yes", "No")</f>
        <v>No</v>
      </c>
      <c r="L104" s="2" t="str">
        <f>IF(ISNUMBER(SEARCH("F",[1]Agreements_raw!$M101)), "Yes", "No")</f>
        <v>No</v>
      </c>
      <c r="M104" s="2" t="str">
        <f>IF(ISNUMBER(SEARCH("E",[1]Agreements_raw!$M101)), "Yes", "No")</f>
        <v>No</v>
      </c>
      <c r="N104" s="2" t="str">
        <f>IF(ISNUMBER(SEARCH("A",[1]Agreements_raw!$M101)), "Yes", "No")</f>
        <v>No</v>
      </c>
      <c r="O104" s="2" t="str">
        <f>IF(ISNUMBER(SEARCH("I",[1]Agreements_raw!$M101)), "Yes", "No")</f>
        <v>No</v>
      </c>
      <c r="P104" s="2" t="str">
        <f>IF(ISNUMBER(SEARCH("J",[1]Agreements_raw!$M101)), "Yes", "No")</f>
        <v>No</v>
      </c>
      <c r="Q104" s="2" t="str">
        <f>IF(ISNUMBER(SEARCH("K",[1]Agreements_raw!$M101)), "Yes", "No")</f>
        <v>No</v>
      </c>
      <c r="R104" s="2" t="str">
        <f>IF(ISNUMBER(SEARCH("G",[1]Agreements_raw!$M101)), "Non-binding","Agreement")</f>
        <v>Non-binding</v>
      </c>
      <c r="S104" s="2" t="str">
        <f>[1]Agreements_raw!P101</f>
        <v xml:space="preserve">Pakistan and China are currently in talks over a potential deal that could see China sell Pakistan three large nuclear plants for around $13 billion. </v>
      </c>
      <c r="T104" s="6" t="s">
        <v>52</v>
      </c>
    </row>
    <row r="105" spans="1:20" ht="69" customHeight="1" x14ac:dyDescent="0.2">
      <c r="A105" s="2">
        <f>[1]Agreements_raw!A102</f>
        <v>93</v>
      </c>
      <c r="B105" s="2" t="str">
        <f>[1]Agreements_raw!C102</f>
        <v>Canada</v>
      </c>
      <c r="C105" s="2" t="str">
        <f>IF([1]Agreements_raw!D102="Donor","Supplier",[1]Agreements_raw!D102)</f>
        <v>Supplier</v>
      </c>
      <c r="D105" s="2" t="str">
        <f>IF(ISBLANK([1]Agreements_raw!G102),"",[1]Agreements_raw!G102)</f>
        <v/>
      </c>
      <c r="E105" s="2" t="str">
        <f>[1]Agreements_raw!H102</f>
        <v>China</v>
      </c>
      <c r="F105" s="2" t="str">
        <f>IF([1]Agreements_raw!I102="Recipient","Client",[1]Agreements_raw!I102)</f>
        <v>Client</v>
      </c>
      <c r="G105" s="2" t="str">
        <f>IF(ISBLANK([1]Agreements_raw!L102),"",[1]Agreements_raw!L102)</f>
        <v/>
      </c>
      <c r="H105" s="2">
        <f>[1]Agreements_raw!R102</f>
        <v>2012</v>
      </c>
      <c r="I105" s="2" t="str">
        <f>IF(ISNUMBER(SEARCH("B",[1]Agreements_raw!$M102)), "Yes", "No")</f>
        <v>No</v>
      </c>
      <c r="J105" s="2" t="str">
        <f>IF(ISNUMBER(SEARCH("C",[1]Agreements_raw!$M102)), "Yes", "No")</f>
        <v>No</v>
      </c>
      <c r="K105" s="2" t="str">
        <f>IF(ISNUMBER(SEARCH("D",[1]Agreements_raw!$M102)), "Yes", "No")</f>
        <v>No</v>
      </c>
      <c r="L105" s="2" t="str">
        <f>IF(ISNUMBER(SEARCH("F",[1]Agreements_raw!$M102)), "Yes", "No")</f>
        <v>No</v>
      </c>
      <c r="M105" s="2" t="str">
        <f>IF(ISNUMBER(SEARCH("E",[1]Agreements_raw!$M102)), "Yes", "No")</f>
        <v>No</v>
      </c>
      <c r="N105" s="2" t="str">
        <f>IF(ISNUMBER(SEARCH("A",[1]Agreements_raw!$M102)), "Yes", "No")</f>
        <v>No</v>
      </c>
      <c r="O105" s="2" t="str">
        <f>IF(ISNUMBER(SEARCH("I",[1]Agreements_raw!$M102)), "Yes", "No")</f>
        <v>No</v>
      </c>
      <c r="P105" s="2" t="str">
        <f>IF(ISNUMBER(SEARCH("J",[1]Agreements_raw!$M102)), "Yes", "No")</f>
        <v>No</v>
      </c>
      <c r="Q105" s="2" t="str">
        <f>IF(ISNUMBER(SEARCH("K",[1]Agreements_raw!$M102)), "Yes", "No")</f>
        <v>Yes</v>
      </c>
      <c r="R105" s="2" t="str">
        <f>IF(ISNUMBER(SEARCH("G",[1]Agreements_raw!$M102)), "Non-binding","Agreement")</f>
        <v>Agreement</v>
      </c>
      <c r="S105" s="2" t="str">
        <f>[1]Agreements_raw!P102</f>
        <v>Canada and China have signed a supplementary protocol to the long-standing Canada-China Nuclear Cooperation Agreement that will help Canadian uranium companies increase their exports to China.</v>
      </c>
      <c r="T105" s="5" t="s">
        <v>53</v>
      </c>
    </row>
    <row r="106" spans="1:20" ht="69" customHeight="1" x14ac:dyDescent="0.2">
      <c r="A106" s="2">
        <f>[1]Agreements_raw!A103</f>
        <v>94.1</v>
      </c>
      <c r="B106" s="2" t="str">
        <f>[1]Agreements_raw!C103</f>
        <v>China</v>
      </c>
      <c r="C106" s="2" t="str">
        <f>IF([1]Agreements_raw!D103="Donor","Supplier",[1]Agreements_raw!D103)</f>
        <v>Partner</v>
      </c>
      <c r="D106" s="2" t="str">
        <f>IF(ISBLANK([1]Agreements_raw!G103),"",[1]Agreements_raw!G103)</f>
        <v>China National Nuclear Safety Administration</v>
      </c>
      <c r="E106" s="2" t="str">
        <f>[1]Agreements_raw!H103</f>
        <v>Japan</v>
      </c>
      <c r="F106" s="2" t="str">
        <f>IF([1]Agreements_raw!I103="Recipient","Client",[1]Agreements_raw!I103)</f>
        <v>Partner</v>
      </c>
      <c r="G106" s="2" t="str">
        <f>IF(ISBLANK([1]Agreements_raw!L103),"",[1]Agreements_raw!L103)</f>
        <v>Nuclear and Industrial Safety Agency</v>
      </c>
      <c r="H106" s="2">
        <f>[1]Agreements_raw!R103</f>
        <v>2013</v>
      </c>
      <c r="I106" s="2" t="str">
        <f>IF(ISNUMBER(SEARCH("B",[1]Agreements_raw!$M103)), "Yes", "No")</f>
        <v>No</v>
      </c>
      <c r="J106" s="2" t="str">
        <f>IF(ISNUMBER(SEARCH("C",[1]Agreements_raw!$M103)), "Yes", "No")</f>
        <v>No</v>
      </c>
      <c r="K106" s="2" t="str">
        <f>IF(ISNUMBER(SEARCH("D",[1]Agreements_raw!$M103)), "Yes", "No")</f>
        <v>No</v>
      </c>
      <c r="L106" s="2" t="str">
        <f>IF(ISNUMBER(SEARCH("F",[1]Agreements_raw!$M103)), "Yes", "No")</f>
        <v>No</v>
      </c>
      <c r="M106" s="2" t="str">
        <f>IF(ISNUMBER(SEARCH("E",[1]Agreements_raw!$M103)), "Yes", "No")</f>
        <v>No</v>
      </c>
      <c r="N106" s="2" t="str">
        <f>IF(ISNUMBER(SEARCH("A",[1]Agreements_raw!$M103)), "Yes", "No")</f>
        <v>Yes</v>
      </c>
      <c r="O106" s="2" t="str">
        <f>IF(ISNUMBER(SEARCH("I",[1]Agreements_raw!$M103)), "Yes", "No")</f>
        <v>No</v>
      </c>
      <c r="P106" s="2" t="str">
        <f>IF(ISNUMBER(SEARCH("J",[1]Agreements_raw!$M103)), "Yes", "No")</f>
        <v>No</v>
      </c>
      <c r="Q106" s="2" t="str">
        <f>IF(ISNUMBER(SEARCH("K",[1]Agreements_raw!$M103)), "Yes", "No")</f>
        <v>No</v>
      </c>
      <c r="R106" s="2" t="str">
        <f>IF(ISNUMBER(SEARCH("G",[1]Agreements_raw!$M103)), "Non-binding","Agreement")</f>
        <v>Agreement</v>
      </c>
      <c r="S106" s="2" t="str">
        <f>[1]Agreements_raw!P103</f>
        <v>NNSA with its Japanese and South Korean counterparts agreed to form a network to cooperate on nuclear safety and quickly exchange information in nuclear emergencies.</v>
      </c>
      <c r="T106" s="5" t="s">
        <v>31</v>
      </c>
    </row>
    <row r="107" spans="1:20" ht="69" customHeight="1" x14ac:dyDescent="0.2">
      <c r="A107" s="2">
        <f>[1]Agreements_raw!A104</f>
        <v>94.2</v>
      </c>
      <c r="B107" s="2" t="str">
        <f>[1]Agreements_raw!C104</f>
        <v>China</v>
      </c>
      <c r="C107" s="2" t="str">
        <f>IF([1]Agreements_raw!D104="Donor","Supplier",[1]Agreements_raw!D104)</f>
        <v>Partner</v>
      </c>
      <c r="D107" s="2" t="str">
        <f>IF(ISBLANK([1]Agreements_raw!G104),"",[1]Agreements_raw!G104)</f>
        <v>China National Nuclear Safety Administration</v>
      </c>
      <c r="E107" s="2" t="str">
        <f>[1]Agreements_raw!H104</f>
        <v>Korea</v>
      </c>
      <c r="F107" s="2" t="str">
        <f>IF([1]Agreements_raw!I104="Recipient","Client",[1]Agreements_raw!I104)</f>
        <v>Partner</v>
      </c>
      <c r="G107" s="2" t="str">
        <f>IF(ISBLANK([1]Agreements_raw!L104),"",[1]Agreements_raw!L104)</f>
        <v/>
      </c>
      <c r="H107" s="2">
        <f>[1]Agreements_raw!R104</f>
        <v>2013</v>
      </c>
      <c r="I107" s="2" t="str">
        <f>IF(ISNUMBER(SEARCH("B",[1]Agreements_raw!$M104)), "Yes", "No")</f>
        <v>No</v>
      </c>
      <c r="J107" s="2" t="str">
        <f>IF(ISNUMBER(SEARCH("C",[1]Agreements_raw!$M104)), "Yes", "No")</f>
        <v>No</v>
      </c>
      <c r="K107" s="2" t="str">
        <f>IF(ISNUMBER(SEARCH("D",[1]Agreements_raw!$M104)), "Yes", "No")</f>
        <v>No</v>
      </c>
      <c r="L107" s="2" t="str">
        <f>IF(ISNUMBER(SEARCH("F",[1]Agreements_raw!$M104)), "Yes", "No")</f>
        <v>No</v>
      </c>
      <c r="M107" s="2" t="str">
        <f>IF(ISNUMBER(SEARCH("E",[1]Agreements_raw!$M104)), "Yes", "No")</f>
        <v>No</v>
      </c>
      <c r="N107" s="2" t="str">
        <f>IF(ISNUMBER(SEARCH("A",[1]Agreements_raw!$M104)), "Yes", "No")</f>
        <v>Yes</v>
      </c>
      <c r="O107" s="2" t="str">
        <f>IF(ISNUMBER(SEARCH("I",[1]Agreements_raw!$M104)), "Yes", "No")</f>
        <v>No</v>
      </c>
      <c r="P107" s="2" t="str">
        <f>IF(ISNUMBER(SEARCH("J",[1]Agreements_raw!$M104)), "Yes", "No")</f>
        <v>No</v>
      </c>
      <c r="Q107" s="2" t="str">
        <f>IF(ISNUMBER(SEARCH("K",[1]Agreements_raw!$M104)), "Yes", "No")</f>
        <v>No</v>
      </c>
      <c r="R107" s="2" t="str">
        <f>IF(ISNUMBER(SEARCH("G",[1]Agreements_raw!$M104)), "Non-binding","Agreement")</f>
        <v>Agreement</v>
      </c>
      <c r="S107" s="2" t="str">
        <f>[1]Agreements_raw!P104</f>
        <v>NNSA with its Japanese and South Korean counterparts agreed to form a network to cooperate on nuclear safety and quickly exchange information in nuclear emergencies.</v>
      </c>
      <c r="T107" s="5" t="s">
        <v>31</v>
      </c>
    </row>
    <row r="108" spans="1:20" ht="69" customHeight="1" x14ac:dyDescent="0.2">
      <c r="A108" s="2">
        <f>[1]Agreements_raw!A105</f>
        <v>94.3</v>
      </c>
      <c r="B108" s="2" t="str">
        <f>[1]Agreements_raw!C105</f>
        <v>Korea</v>
      </c>
      <c r="C108" s="2" t="str">
        <f>IF([1]Agreements_raw!D105="Donor","Supplier",[1]Agreements_raw!D105)</f>
        <v>Partner</v>
      </c>
      <c r="D108" s="2" t="str">
        <f>IF(ISBLANK([1]Agreements_raw!G105),"",[1]Agreements_raw!G105)</f>
        <v/>
      </c>
      <c r="E108" s="2" t="str">
        <f>[1]Agreements_raw!H105</f>
        <v>Japan</v>
      </c>
      <c r="F108" s="2" t="str">
        <f>IF([1]Agreements_raw!I105="Recipient","Client",[1]Agreements_raw!I105)</f>
        <v>Partner</v>
      </c>
      <c r="G108" s="2" t="str">
        <f>IF(ISBLANK([1]Agreements_raw!L105),"",[1]Agreements_raw!L105)</f>
        <v>Nuclear and Industrial Safety Agency</v>
      </c>
      <c r="H108" s="2">
        <f>[1]Agreements_raw!R105</f>
        <v>2013</v>
      </c>
      <c r="I108" s="2" t="str">
        <f>IF(ISNUMBER(SEARCH("B",[1]Agreements_raw!$M105)), "Yes", "No")</f>
        <v>No</v>
      </c>
      <c r="J108" s="2" t="str">
        <f>IF(ISNUMBER(SEARCH("C",[1]Agreements_raw!$M105)), "Yes", "No")</f>
        <v>No</v>
      </c>
      <c r="K108" s="2" t="str">
        <f>IF(ISNUMBER(SEARCH("D",[1]Agreements_raw!$M105)), "Yes", "No")</f>
        <v>No</v>
      </c>
      <c r="L108" s="2" t="str">
        <f>IF(ISNUMBER(SEARCH("F",[1]Agreements_raw!$M105)), "Yes", "No")</f>
        <v>No</v>
      </c>
      <c r="M108" s="2" t="str">
        <f>IF(ISNUMBER(SEARCH("E",[1]Agreements_raw!$M105)), "Yes", "No")</f>
        <v>No</v>
      </c>
      <c r="N108" s="2" t="str">
        <f>IF(ISNUMBER(SEARCH("A",[1]Agreements_raw!$M105)), "Yes", "No")</f>
        <v>Yes</v>
      </c>
      <c r="O108" s="2" t="str">
        <f>IF(ISNUMBER(SEARCH("I",[1]Agreements_raw!$M105)), "Yes", "No")</f>
        <v>No</v>
      </c>
      <c r="P108" s="2" t="str">
        <f>IF(ISNUMBER(SEARCH("J",[1]Agreements_raw!$M105)), "Yes", "No")</f>
        <v>No</v>
      </c>
      <c r="Q108" s="2" t="str">
        <f>IF(ISNUMBER(SEARCH("K",[1]Agreements_raw!$M105)), "Yes", "No")</f>
        <v>No</v>
      </c>
      <c r="R108" s="2" t="str">
        <f>IF(ISNUMBER(SEARCH("G",[1]Agreements_raw!$M105)), "Non-binding","Agreement")</f>
        <v>Agreement</v>
      </c>
      <c r="S108" s="2" t="str">
        <f>[1]Agreements_raw!P105</f>
        <v>NNSA with its Japanese and South Korean counterparts agreed to form a network to cooperate on nuclear safety and quickly exchange information in nuclear emergencies.</v>
      </c>
      <c r="T108" s="5" t="s">
        <v>31</v>
      </c>
    </row>
    <row r="109" spans="1:20" ht="69" customHeight="1" x14ac:dyDescent="0.2">
      <c r="A109" s="2">
        <f>[1]Agreements_raw!A106</f>
        <v>95</v>
      </c>
      <c r="B109" s="2" t="str">
        <f>[1]Agreements_raw!C106</f>
        <v>China</v>
      </c>
      <c r="C109" s="2" t="str">
        <f>IF([1]Agreements_raw!D106="Donor","Supplier",[1]Agreements_raw!D106)</f>
        <v>Partner</v>
      </c>
      <c r="D109" s="2" t="str">
        <f>IF(ISBLANK([1]Agreements_raw!G106),"",[1]Agreements_raw!G106)</f>
        <v/>
      </c>
      <c r="E109" s="2" t="str">
        <f>[1]Agreements_raw!H106</f>
        <v>France</v>
      </c>
      <c r="F109" s="2" t="str">
        <f>IF([1]Agreements_raw!I106="Recipient","Client",[1]Agreements_raw!I106)</f>
        <v>Partner</v>
      </c>
      <c r="G109" s="2" t="str">
        <f>IF(ISBLANK([1]Agreements_raw!L106),"",[1]Agreements_raw!L106)</f>
        <v/>
      </c>
      <c r="H109" s="2">
        <f>[1]Agreements_raw!R106</f>
        <v>2014</v>
      </c>
      <c r="I109" s="2" t="str">
        <f>IF(ISNUMBER(SEARCH("B",[1]Agreements_raw!$M106)), "Yes", "No")</f>
        <v>Yes</v>
      </c>
      <c r="J109" s="2" t="str">
        <f>IF(ISNUMBER(SEARCH("C",[1]Agreements_raw!$M106)), "Yes", "No")</f>
        <v>Yes</v>
      </c>
      <c r="K109" s="2" t="str">
        <f>IF(ISNUMBER(SEARCH("D",[1]Agreements_raw!$M106)), "Yes", "No")</f>
        <v>No</v>
      </c>
      <c r="L109" s="2" t="str">
        <f>IF(ISNUMBER(SEARCH("F",[1]Agreements_raw!$M106)), "Yes", "No")</f>
        <v>No</v>
      </c>
      <c r="M109" s="2" t="str">
        <f>IF(ISNUMBER(SEARCH("E",[1]Agreements_raw!$M106)), "Yes", "No")</f>
        <v>No</v>
      </c>
      <c r="N109" s="2" t="str">
        <f>IF(ISNUMBER(SEARCH("A",[1]Agreements_raw!$M106)), "Yes", "No")</f>
        <v>Yes</v>
      </c>
      <c r="O109" s="2" t="str">
        <f>IF(ISNUMBER(SEARCH("I",[1]Agreements_raw!$M106)), "Yes", "No")</f>
        <v>No</v>
      </c>
      <c r="P109" s="2" t="str">
        <f>IF(ISNUMBER(SEARCH("J",[1]Agreements_raw!$M106)), "Yes", "No")</f>
        <v>No</v>
      </c>
      <c r="Q109" s="2" t="str">
        <f>IF(ISNUMBER(SEARCH("K",[1]Agreements_raw!$M106)), "Yes", "No")</f>
        <v>No</v>
      </c>
      <c r="R109" s="2" t="str">
        <f>IF(ISNUMBER(SEARCH("G",[1]Agreements_raw!$M106)), "Non-binding","Agreement")</f>
        <v>Non-binding</v>
      </c>
      <c r="S109" s="2" t="str">
        <f>[1]Agreements_raw!P106</f>
        <v>Nuclear cooperation in an all-around way, including enhancing the safety standards of the nuclear power stations that are in service or under construction, boosting the joint exploitation of the Hinkley Point and other projects in Britain and the construction of the two units at Taishan nuclear power plant in China's Guangdong Province.</v>
      </c>
      <c r="T109" s="5" t="s">
        <v>54</v>
      </c>
    </row>
    <row r="110" spans="1:20" ht="69" customHeight="1" x14ac:dyDescent="0.2">
      <c r="A110" s="2">
        <f>[1]Agreements_raw!A107</f>
        <v>96</v>
      </c>
      <c r="B110" s="2" t="str">
        <f>[1]Agreements_raw!C107</f>
        <v>China</v>
      </c>
      <c r="C110" s="2" t="str">
        <f>IF([1]Agreements_raw!D107="Donor","Supplier",[1]Agreements_raw!D107)</f>
        <v>Partner</v>
      </c>
      <c r="D110" s="2" t="str">
        <f>IF(ISBLANK([1]Agreements_raw!G107),"",[1]Agreements_raw!G107)</f>
        <v>China National Nuclear Corporation</v>
      </c>
      <c r="E110" s="2" t="str">
        <f>[1]Agreements_raw!H107</f>
        <v>U.S.</v>
      </c>
      <c r="F110" s="2" t="str">
        <f>IF([1]Agreements_raw!I107="Recipient","Client",[1]Agreements_raw!I107)</f>
        <v>Partner</v>
      </c>
      <c r="G110" s="2" t="str">
        <f>IF(ISBLANK([1]Agreements_raw!L107),"",[1]Agreements_raw!L107)</f>
        <v>Electric Power Research Institute</v>
      </c>
      <c r="H110" s="2">
        <f>[1]Agreements_raw!R107</f>
        <v>2014</v>
      </c>
      <c r="I110" s="2" t="str">
        <f>IF(ISNUMBER(SEARCH("B",[1]Agreements_raw!$M107)), "Yes", "No")</f>
        <v>No</v>
      </c>
      <c r="J110" s="2" t="str">
        <f>IF(ISNUMBER(SEARCH("C",[1]Agreements_raw!$M107)), "Yes", "No")</f>
        <v>No</v>
      </c>
      <c r="K110" s="2" t="str">
        <f>IF(ISNUMBER(SEARCH("D",[1]Agreements_raw!$M107)), "Yes", "No")</f>
        <v>No</v>
      </c>
      <c r="L110" s="2" t="str">
        <f>IF(ISNUMBER(SEARCH("F",[1]Agreements_raw!$M107)), "Yes", "No")</f>
        <v>No</v>
      </c>
      <c r="M110" s="2" t="str">
        <f>IF(ISNUMBER(SEARCH("E",[1]Agreements_raw!$M107)), "Yes", "No")</f>
        <v>Yes</v>
      </c>
      <c r="N110" s="2" t="str">
        <f>IF(ISNUMBER(SEARCH("A",[1]Agreements_raw!$M107)), "Yes", "No")</f>
        <v>Yes</v>
      </c>
      <c r="O110" s="2" t="str">
        <f>IF(ISNUMBER(SEARCH("I",[1]Agreements_raw!$M107)), "Yes", "No")</f>
        <v>No</v>
      </c>
      <c r="P110" s="2" t="str">
        <f>IF(ISNUMBER(SEARCH("J",[1]Agreements_raw!$M107)), "Yes", "No")</f>
        <v>No</v>
      </c>
      <c r="Q110" s="2" t="str">
        <f>IF(ISNUMBER(SEARCH("K",[1]Agreements_raw!$M107)), "Yes", "No")</f>
        <v>No</v>
      </c>
      <c r="R110" s="2" t="str">
        <f>IF(ISNUMBER(SEARCH("G",[1]Agreements_raw!$M107)), "Non-binding","Agreement")</f>
        <v>Agreement</v>
      </c>
      <c r="S110" s="2" t="str">
        <f>[1]Agreements_raw!P107</f>
        <v xml:space="preserve">The two EPRI research programs that CNNP is joining are:
- Nuclear Maintenance Application Center (NAMC): This program develops technologies, systems, and guides to drive improvements in nuclear plant maintenance activities. Examples include preventive maintenance technologies, new seal designs, and electronic work packages. The recommendations and practices captured in the program’s technical guides, user groups, and workshops reflect engineering judgment gathered from global nuclear plant experience, and can lead to improved safety, lower costs, and higher reliability.
- Nondestructive Evaluation (NDE): This program develops technologies and procedures to quickly, accurately, and cost-effectively inspect and characterize nuclear component condition and inform strategic decisions on whether and when to replace, repair, or continue operation. EPRI also maintains a formal qualification program for nondestructive evaluation procedures and personnel that CNNP can employ to support high-quality construction at its new nuclear plants.
</v>
      </c>
      <c r="T110" s="6" t="s">
        <v>55</v>
      </c>
    </row>
    <row r="111" spans="1:20" ht="69" customHeight="1" x14ac:dyDescent="0.2">
      <c r="A111" s="2">
        <f>[1]Agreements_raw!A108</f>
        <v>97</v>
      </c>
      <c r="B111" s="2" t="str">
        <f>[1]Agreements_raw!C108</f>
        <v>China</v>
      </c>
      <c r="C111" s="2" t="str">
        <f>IF([1]Agreements_raw!D108="Donor","Supplier",[1]Agreements_raw!D108)</f>
        <v>Partner</v>
      </c>
      <c r="D111" s="2" t="str">
        <f>IF(ISBLANK([1]Agreements_raw!G108),"",[1]Agreements_raw!G108)</f>
        <v>China Academy of Sciences</v>
      </c>
      <c r="E111" s="2" t="str">
        <f>[1]Agreements_raw!H108</f>
        <v>U.S.</v>
      </c>
      <c r="F111" s="2" t="str">
        <f>IF([1]Agreements_raw!I108="Recipient","Client",[1]Agreements_raw!I108)</f>
        <v>Partner</v>
      </c>
      <c r="G111" s="2" t="str">
        <f>IF(ISBLANK([1]Agreements_raw!L108),"",[1]Agreements_raw!L108)</f>
        <v>U.S. Department of Energy</v>
      </c>
      <c r="H111" s="2">
        <f>[1]Agreements_raw!R108</f>
        <v>2014</v>
      </c>
      <c r="I111" s="2" t="str">
        <f>IF(ISNUMBER(SEARCH("B",[1]Agreements_raw!$M108)), "Yes", "No")</f>
        <v>No</v>
      </c>
      <c r="J111" s="2" t="str">
        <f>IF(ISNUMBER(SEARCH("C",[1]Agreements_raw!$M108)), "Yes", "No")</f>
        <v>No</v>
      </c>
      <c r="K111" s="2" t="str">
        <f>IF(ISNUMBER(SEARCH("D",[1]Agreements_raw!$M108)), "Yes", "No")</f>
        <v>No</v>
      </c>
      <c r="L111" s="2" t="str">
        <f>IF(ISNUMBER(SEARCH("F",[1]Agreements_raw!$M108)), "Yes", "No")</f>
        <v>No</v>
      </c>
      <c r="M111" s="2" t="str">
        <f>IF(ISNUMBER(SEARCH("E",[1]Agreements_raw!$M108)), "Yes", "No")</f>
        <v>Yes</v>
      </c>
      <c r="N111" s="2" t="str">
        <f>IF(ISNUMBER(SEARCH("A",[1]Agreements_raw!$M108)), "Yes", "No")</f>
        <v>No</v>
      </c>
      <c r="O111" s="2" t="str">
        <f>IF(ISNUMBER(SEARCH("I",[1]Agreements_raw!$M108)), "Yes", "No")</f>
        <v>No</v>
      </c>
      <c r="P111" s="2" t="str">
        <f>IF(ISNUMBER(SEARCH("J",[1]Agreements_raw!$M108)), "Yes", "No")</f>
        <v>No</v>
      </c>
      <c r="Q111" s="2" t="str">
        <f>IF(ISNUMBER(SEARCH("K",[1]Agreements_raw!$M108)), "Yes", "No")</f>
        <v>No</v>
      </c>
      <c r="R111" s="2" t="str">
        <f>IF(ISNUMBER(SEARCH("G",[1]Agreements_raw!$M108)), "Non-binding","Agreement")</f>
        <v>Non-binding</v>
      </c>
      <c r="S111" s="2" t="str">
        <f>[1]Agreements_raw!P108</f>
        <v>There is also a Memorandum of Understanding (MOU) between DOE and the Chinese Academy of Sciences (CAS) on Cooperation in Nuclear Energy Sciences and Technologies (NEST).  The DOE-CAS MOU seeks to enhance and foster common interests in nuclear energy collaboration among U.S. and Chinese scientists, laboratories, research institutes, and universities. Current areas of the NEST MOU cooperation include molten salt coolant systems, nuclear fuel resources (extraction of uranium from seawater), and nuclear hybrid energy systems.</v>
      </c>
      <c r="T111" s="6" t="s">
        <v>56</v>
      </c>
    </row>
    <row r="112" spans="1:20" ht="69" customHeight="1" x14ac:dyDescent="0.2">
      <c r="A112" s="2">
        <f>[1]Agreements_raw!A109</f>
        <v>98</v>
      </c>
      <c r="B112" s="2" t="str">
        <f>[1]Agreements_raw!C109</f>
        <v>Czech Republic</v>
      </c>
      <c r="C112" s="2" t="str">
        <f>IF([1]Agreements_raw!D109="Donor","Supplier",[1]Agreements_raw!D109)</f>
        <v>Partner</v>
      </c>
      <c r="D112" s="2" t="str">
        <f>IF(ISBLANK([1]Agreements_raw!G109),"",[1]Agreements_raw!G109)</f>
        <v/>
      </c>
      <c r="E112" s="2" t="str">
        <f>[1]Agreements_raw!H109</f>
        <v>U.S.</v>
      </c>
      <c r="F112" s="2" t="str">
        <f>IF([1]Agreements_raw!I109="Recipient","Client",[1]Agreements_raw!I109)</f>
        <v>Partner</v>
      </c>
      <c r="G112" s="2" t="str">
        <f>IF(ISBLANK([1]Agreements_raw!L109),"",[1]Agreements_raw!L109)</f>
        <v/>
      </c>
      <c r="H112" s="2">
        <f>[1]Agreements_raw!R109</f>
        <v>2011</v>
      </c>
      <c r="I112" s="2" t="str">
        <f>IF(ISNUMBER(SEARCH("B",[1]Agreements_raw!$M109)), "Yes", "No")</f>
        <v>No</v>
      </c>
      <c r="J112" s="2" t="str">
        <f>IF(ISNUMBER(SEARCH("C",[1]Agreements_raw!$M109)), "Yes", "No")</f>
        <v>No</v>
      </c>
      <c r="K112" s="2" t="str">
        <f>IF(ISNUMBER(SEARCH("D",[1]Agreements_raw!$M109)), "Yes", "No")</f>
        <v>No</v>
      </c>
      <c r="L112" s="2" t="str">
        <f>IF(ISNUMBER(SEARCH("F",[1]Agreements_raw!$M109)), "Yes", "No")</f>
        <v>No</v>
      </c>
      <c r="M112" s="2" t="str">
        <f>IF(ISNUMBER(SEARCH("E",[1]Agreements_raw!$M109)), "Yes", "No")</f>
        <v>Yes</v>
      </c>
      <c r="N112" s="2" t="str">
        <f>IF(ISNUMBER(SEARCH("A",[1]Agreements_raw!$M109)), "Yes", "No")</f>
        <v>Yes</v>
      </c>
      <c r="O112" s="2" t="str">
        <f>IF(ISNUMBER(SEARCH("I",[1]Agreements_raw!$M109)), "Yes", "No")</f>
        <v>Yes</v>
      </c>
      <c r="P112" s="2" t="str">
        <f>IF(ISNUMBER(SEARCH("J",[1]Agreements_raw!$M109)), "Yes", "No")</f>
        <v>No</v>
      </c>
      <c r="Q112" s="2" t="str">
        <f>IF(ISNUMBER(SEARCH("K",[1]Agreements_raw!$M109)), "Yes", "No")</f>
        <v>No</v>
      </c>
      <c r="R112" s="2" t="str">
        <f>IF(ISNUMBER(SEARCH("G",[1]Agreements_raw!$M109)), "Non-binding","Agreement")</f>
        <v>Agreement</v>
      </c>
      <c r="S112" s="2" t="str">
        <f>[1]Agreements_raw!P109</f>
        <v>Cooperation in civil nuclear energy research and development (R&amp;D). Cooperative Scientific and Technical Initiatives. Nuclear Safety and Security.</v>
      </c>
      <c r="T112" s="6" t="s">
        <v>57</v>
      </c>
    </row>
    <row r="113" spans="1:20" ht="69" customHeight="1" x14ac:dyDescent="0.2">
      <c r="A113" s="2">
        <f>[1]Agreements_raw!A110</f>
        <v>99</v>
      </c>
      <c r="B113" s="2" t="str">
        <f>[1]Agreements_raw!C110</f>
        <v>Czech Republic</v>
      </c>
      <c r="C113" s="2" t="str">
        <f>IF([1]Agreements_raw!D110="Donor","Supplier",[1]Agreements_raw!D110)</f>
        <v>Partner</v>
      </c>
      <c r="D113" s="2" t="str">
        <f>IF(ISBLANK([1]Agreements_raw!G110),"",[1]Agreements_raw!G110)</f>
        <v>Ministry of Education, Youth and Sports</v>
      </c>
      <c r="E113" s="2" t="str">
        <f>[1]Agreements_raw!H110</f>
        <v>U.S.</v>
      </c>
      <c r="F113" s="2" t="str">
        <f>IF([1]Agreements_raw!I110="Recipient","Client",[1]Agreements_raw!I110)</f>
        <v>Partner</v>
      </c>
      <c r="G113" s="2" t="str">
        <f>IF(ISBLANK([1]Agreements_raw!L110),"",[1]Agreements_raw!L110)</f>
        <v>U.S. Department of Energy</v>
      </c>
      <c r="H113" s="2">
        <f>[1]Agreements_raw!R110</f>
        <v>2013</v>
      </c>
      <c r="I113" s="2" t="str">
        <f>IF(ISNUMBER(SEARCH("B",[1]Agreements_raw!$M110)), "Yes", "No")</f>
        <v>No</v>
      </c>
      <c r="J113" s="2" t="str">
        <f>IF(ISNUMBER(SEARCH("C",[1]Agreements_raw!$M110)), "Yes", "No")</f>
        <v>No</v>
      </c>
      <c r="K113" s="2" t="str">
        <f>IF(ISNUMBER(SEARCH("D",[1]Agreements_raw!$M110)), "Yes", "No")</f>
        <v>No</v>
      </c>
      <c r="L113" s="2" t="str">
        <f>IF(ISNUMBER(SEARCH("F",[1]Agreements_raw!$M110)), "Yes", "No")</f>
        <v>No</v>
      </c>
      <c r="M113" s="2" t="str">
        <f>IF(ISNUMBER(SEARCH("E",[1]Agreements_raw!$M110)), "Yes", "No")</f>
        <v>Yes</v>
      </c>
      <c r="N113" s="2" t="str">
        <f>IF(ISNUMBER(SEARCH("A",[1]Agreements_raw!$M110)), "Yes", "No")</f>
        <v>Yes</v>
      </c>
      <c r="O113" s="2" t="str">
        <f>IF(ISNUMBER(SEARCH("I",[1]Agreements_raw!$M110)), "Yes", "No")</f>
        <v>No</v>
      </c>
      <c r="P113" s="2" t="str">
        <f>IF(ISNUMBER(SEARCH("J",[1]Agreements_raw!$M110)), "Yes", "No")</f>
        <v>No</v>
      </c>
      <c r="Q113" s="2" t="str">
        <f>IF(ISNUMBER(SEARCH("K",[1]Agreements_raw!$M110)), "Yes", "No")</f>
        <v>No</v>
      </c>
      <c r="R113" s="2" t="str">
        <f>IF(ISNUMBER(SEARCH("G",[1]Agreements_raw!$M110)), "Non-binding","Agreement")</f>
        <v>Agreement</v>
      </c>
      <c r="S113" s="2" t="str">
        <f>[1]Agreements_raw!P110</f>
        <v>The agreement that establishes a joint Civil Nuclear Cooperation Center in Prague.  The creation of this Center is another valued step in expanding U.S.-Czech energy collaboration and fulfills the commitment made by President Obama and Czech Prime Minister Nečas in October 2011 to establish such a Center to facilitate and coordinate joint activities and support regional initiatives in the fields of nuclear energy, nuclear security and nuclear non-proliferation.</v>
      </c>
      <c r="T113" s="5" t="s">
        <v>56</v>
      </c>
    </row>
    <row r="114" spans="1:20" ht="69" customHeight="1" x14ac:dyDescent="0.2">
      <c r="A114" s="2">
        <f>[1]Agreements_raw!A111</f>
        <v>100</v>
      </c>
      <c r="B114" s="2" t="str">
        <f>[1]Agreements_raw!C111</f>
        <v>Czech Republic</v>
      </c>
      <c r="C114" s="2" t="str">
        <f>IF([1]Agreements_raw!D111="Donor","Supplier",[1]Agreements_raw!D111)</f>
        <v>Partner</v>
      </c>
      <c r="D114" s="2" t="str">
        <f>IF(ISBLANK([1]Agreements_raw!G111),"",[1]Agreements_raw!G111)</f>
        <v/>
      </c>
      <c r="E114" s="2" t="str">
        <f>[1]Agreements_raw!H111</f>
        <v>Russia</v>
      </c>
      <c r="F114" s="2" t="str">
        <f>IF([1]Agreements_raw!I111="Recipient","Client",[1]Agreements_raw!I111)</f>
        <v>Partner</v>
      </c>
      <c r="G114" s="2" t="str">
        <f>IF(ISBLANK([1]Agreements_raw!L111),"",[1]Agreements_raw!L111)</f>
        <v/>
      </c>
      <c r="H114" s="2">
        <f>[1]Agreements_raw!R111</f>
        <v>2011</v>
      </c>
      <c r="I114" s="2" t="str">
        <f>IF(ISNUMBER(SEARCH("B",[1]Agreements_raw!$M111)), "Yes", "No")</f>
        <v>No</v>
      </c>
      <c r="J114" s="2" t="str">
        <f>IF(ISNUMBER(SEARCH("C",[1]Agreements_raw!$M111)), "Yes", "No")</f>
        <v>No</v>
      </c>
      <c r="K114" s="2" t="str">
        <f>IF(ISNUMBER(SEARCH("D",[1]Agreements_raw!$M111)), "Yes", "No")</f>
        <v>No</v>
      </c>
      <c r="L114" s="2" t="str">
        <f>IF(ISNUMBER(SEARCH("F",[1]Agreements_raw!$M111)), "Yes", "No")</f>
        <v>No</v>
      </c>
      <c r="M114" s="2" t="str">
        <f>IF(ISNUMBER(SEARCH("E",[1]Agreements_raw!$M111)), "Yes", "No")</f>
        <v>Yes</v>
      </c>
      <c r="N114" s="2" t="str">
        <f>IF(ISNUMBER(SEARCH("A",[1]Agreements_raw!$M111)), "Yes", "No")</f>
        <v>No</v>
      </c>
      <c r="O114" s="2" t="str">
        <f>IF(ISNUMBER(SEARCH("I",[1]Agreements_raw!$M111)), "Yes", "No")</f>
        <v>No</v>
      </c>
      <c r="P114" s="2" t="str">
        <f>IF(ISNUMBER(SEARCH("J",[1]Agreements_raw!$M111)), "Yes", "No")</f>
        <v>No</v>
      </c>
      <c r="Q114" s="2" t="str">
        <f>IF(ISNUMBER(SEARCH("K",[1]Agreements_raw!$M111)), "Yes", "No")</f>
        <v>No</v>
      </c>
      <c r="R114" s="2" t="str">
        <f>IF(ISNUMBER(SEARCH("G",[1]Agreements_raw!$M111)), "Non-binding","Agreement")</f>
        <v>Agreement</v>
      </c>
      <c r="S114" s="2" t="str">
        <f>[1]Agreements_raw!P111</f>
        <v>Agreement on setting up a joint venture to exchange advanced technologies in civilian nuclear power sector.</v>
      </c>
      <c r="T114" s="5" t="s">
        <v>58</v>
      </c>
    </row>
    <row r="115" spans="1:20" ht="69" customHeight="1" x14ac:dyDescent="0.2">
      <c r="A115" s="2">
        <f>[1]Agreements_raw!A112</f>
        <v>101</v>
      </c>
      <c r="B115" s="2" t="str">
        <f>[1]Agreements_raw!C112</f>
        <v>Czech Republic</v>
      </c>
      <c r="C115" s="2" t="str">
        <f>IF([1]Agreements_raw!D112="Donor","Supplier",[1]Agreements_raw!D112)</f>
        <v>Partner</v>
      </c>
      <c r="D115" s="2" t="str">
        <f>IF(ISBLANK([1]Agreements_raw!G112),"",[1]Agreements_raw!G112)</f>
        <v>ALTA Invest</v>
      </c>
      <c r="E115" s="2" t="str">
        <f>[1]Agreements_raw!H112</f>
        <v>Russia</v>
      </c>
      <c r="F115" s="2" t="str">
        <f>IF([1]Agreements_raw!I112="Recipient","Client",[1]Agreements_raw!I112)</f>
        <v>Partner</v>
      </c>
      <c r="G115" s="2" t="str">
        <f>IF(ISBLANK([1]Agreements_raw!L112),"",[1]Agreements_raw!L112)</f>
        <v>TVEL</v>
      </c>
      <c r="H115" s="2">
        <f>[1]Agreements_raw!R112</f>
        <v>2011</v>
      </c>
      <c r="I115" s="2" t="str">
        <f>IF(ISNUMBER(SEARCH("B",[1]Agreements_raw!$M112)), "Yes", "No")</f>
        <v>No</v>
      </c>
      <c r="J115" s="2" t="str">
        <f>IF(ISNUMBER(SEARCH("C",[1]Agreements_raw!$M112)), "Yes", "No")</f>
        <v>No</v>
      </c>
      <c r="K115" s="2" t="str">
        <f>IF(ISNUMBER(SEARCH("D",[1]Agreements_raw!$M112)), "Yes", "No")</f>
        <v>No</v>
      </c>
      <c r="L115" s="2" t="str">
        <f>IF(ISNUMBER(SEARCH("F",[1]Agreements_raw!$M112)), "Yes", "No")</f>
        <v>No</v>
      </c>
      <c r="M115" s="2" t="str">
        <f>IF(ISNUMBER(SEARCH("E",[1]Agreements_raw!$M112)), "Yes", "No")</f>
        <v>Yes</v>
      </c>
      <c r="N115" s="2" t="str">
        <f>IF(ISNUMBER(SEARCH("A",[1]Agreements_raw!$M112)), "Yes", "No")</f>
        <v>No</v>
      </c>
      <c r="O115" s="2" t="str">
        <f>IF(ISNUMBER(SEARCH("I",[1]Agreements_raw!$M112)), "Yes", "No")</f>
        <v>No</v>
      </c>
      <c r="P115" s="2" t="str">
        <f>IF(ISNUMBER(SEARCH("J",[1]Agreements_raw!$M112)), "Yes", "No")</f>
        <v>No</v>
      </c>
      <c r="Q115" s="2" t="str">
        <f>IF(ISNUMBER(SEARCH("K",[1]Agreements_raw!$M112)), "Yes", "No")</f>
        <v>No</v>
      </c>
      <c r="R115" s="2" t="str">
        <f>IF(ISNUMBER(SEARCH("G",[1]Agreements_raw!$M112)), "Non-binding","Agreement")</f>
        <v>Non-binding</v>
      </c>
      <c r="S115" s="2" t="str">
        <f>[1]Agreements_raw!P112</f>
        <v>Russia's nuclear fuel producer TVEL, which supplies the Temelín nuclear plant in South Bohemia, and the Czech firm ALTA Invest will sign an agreement on the establishment of the Technical Services Center “to enable the exchange of technologies for civil nuclear applications, including power generation.”</v>
      </c>
      <c r="T115" s="5" t="s">
        <v>58</v>
      </c>
    </row>
    <row r="116" spans="1:20" ht="69" customHeight="1" x14ac:dyDescent="0.2">
      <c r="A116" s="2">
        <f>[1]Agreements_raw!A113</f>
        <v>102</v>
      </c>
      <c r="B116" s="2" t="str">
        <f>[1]Agreements_raw!C113</f>
        <v>Russia</v>
      </c>
      <c r="C116" s="2" t="str">
        <f>IF([1]Agreements_raw!D113="Donor","Supplier",[1]Agreements_raw!D113)</f>
        <v>Supplier</v>
      </c>
      <c r="D116" s="2" t="str">
        <f>IF(ISBLANK([1]Agreements_raw!G113),"",[1]Agreements_raw!G113)</f>
        <v>TVEL</v>
      </c>
      <c r="E116" s="2" t="str">
        <f>[1]Agreements_raw!H113</f>
        <v>Czech Republic</v>
      </c>
      <c r="F116" s="2" t="str">
        <f>IF([1]Agreements_raw!I113="Recipient","Client",[1]Agreements_raw!I113)</f>
        <v>Client</v>
      </c>
      <c r="G116" s="2" t="str">
        <f>IF(ISBLANK([1]Agreements_raw!L113),"",[1]Agreements_raw!L113)</f>
        <v>CEZ Group</v>
      </c>
      <c r="H116" s="2">
        <f>[1]Agreements_raw!R113</f>
        <v>2006</v>
      </c>
      <c r="I116" s="2" t="str">
        <f>IF(ISNUMBER(SEARCH("B",[1]Agreements_raw!$M113)), "Yes", "No")</f>
        <v>No</v>
      </c>
      <c r="J116" s="2" t="str">
        <f>IF(ISNUMBER(SEARCH("C",[1]Agreements_raw!$M113)), "Yes", "No")</f>
        <v>No</v>
      </c>
      <c r="K116" s="2" t="str">
        <f>IF(ISNUMBER(SEARCH("D",[1]Agreements_raw!$M113)), "Yes", "No")</f>
        <v>Yes</v>
      </c>
      <c r="L116" s="2" t="str">
        <f>IF(ISNUMBER(SEARCH("F",[1]Agreements_raw!$M113)), "Yes", "No")</f>
        <v>No</v>
      </c>
      <c r="M116" s="2" t="str">
        <f>IF(ISNUMBER(SEARCH("E",[1]Agreements_raw!$M113)), "Yes", "No")</f>
        <v>No</v>
      </c>
      <c r="N116" s="2" t="str">
        <f>IF(ISNUMBER(SEARCH("A",[1]Agreements_raw!$M113)), "Yes", "No")</f>
        <v>No</v>
      </c>
      <c r="O116" s="2" t="str">
        <f>IF(ISNUMBER(SEARCH("I",[1]Agreements_raw!$M113)), "Yes", "No")</f>
        <v>No</v>
      </c>
      <c r="P116" s="2" t="str">
        <f>IF(ISNUMBER(SEARCH("J",[1]Agreements_raw!$M113)), "Yes", "No")</f>
        <v>No</v>
      </c>
      <c r="Q116" s="2" t="str">
        <f>IF(ISNUMBER(SEARCH("K",[1]Agreements_raw!$M113)), "Yes", "No")</f>
        <v>No</v>
      </c>
      <c r="R116" s="2" t="str">
        <f>IF(ISNUMBER(SEARCH("G",[1]Agreements_raw!$M113)), "Non-binding","Agreement")</f>
        <v>Agreement</v>
      </c>
      <c r="S116" s="2" t="str">
        <f>[1]Agreements_raw!P113</f>
        <v>The Temelin nuclear power plant in the southern Czech Republic will gradually switch from US to Russian fuel over the next year. Russia's TVEL offered the best conditions in a 2006 tender.</v>
      </c>
      <c r="T116" s="5" t="s">
        <v>59</v>
      </c>
    </row>
    <row r="117" spans="1:20" ht="69" customHeight="1" x14ac:dyDescent="0.2">
      <c r="A117" s="2">
        <f>[1]Agreements_raw!A114</f>
        <v>103</v>
      </c>
      <c r="B117" s="2" t="str">
        <f>[1]Agreements_raw!C114</f>
        <v>Czech Republic</v>
      </c>
      <c r="C117" s="2" t="str">
        <f>IF([1]Agreements_raw!D114="Donor","Supplier",[1]Agreements_raw!D114)</f>
        <v>Supplier</v>
      </c>
      <c r="D117" s="2" t="str">
        <f>IF(ISBLANK([1]Agreements_raw!G114),"",[1]Agreements_raw!G114)</f>
        <v>Skoda</v>
      </c>
      <c r="E117" s="2" t="str">
        <f>[1]Agreements_raw!H114</f>
        <v>Vietnam</v>
      </c>
      <c r="F117" s="2" t="str">
        <f>IF([1]Agreements_raw!I114="Recipient","Client",[1]Agreements_raw!I114)</f>
        <v>Client</v>
      </c>
      <c r="G117" s="2" t="str">
        <f>IF(ISBLANK([1]Agreements_raw!L114),"",[1]Agreements_raw!L114)</f>
        <v>Vietnam Atomic Energy Institute</v>
      </c>
      <c r="H117" s="2">
        <f>[1]Agreements_raw!R114</f>
        <v>2014</v>
      </c>
      <c r="I117" s="2" t="str">
        <f>IF(ISNUMBER(SEARCH("B",[1]Agreements_raw!$M114)), "Yes", "No")</f>
        <v>No</v>
      </c>
      <c r="J117" s="2" t="str">
        <f>IF(ISNUMBER(SEARCH("C",[1]Agreements_raw!$M114)), "Yes", "No")</f>
        <v>No</v>
      </c>
      <c r="K117" s="2" t="str">
        <f>IF(ISNUMBER(SEARCH("D",[1]Agreements_raw!$M114)), "Yes", "No")</f>
        <v>No</v>
      </c>
      <c r="L117" s="2" t="str">
        <f>IF(ISNUMBER(SEARCH("F",[1]Agreements_raw!$M114)), "Yes", "No")</f>
        <v>No</v>
      </c>
      <c r="M117" s="2" t="str">
        <f>IF(ISNUMBER(SEARCH("E",[1]Agreements_raw!$M114)), "Yes", "No")</f>
        <v>Yes</v>
      </c>
      <c r="N117" s="2" t="str">
        <f>IF(ISNUMBER(SEARCH("A",[1]Agreements_raw!$M114)), "Yes", "No")</f>
        <v>No</v>
      </c>
      <c r="O117" s="2" t="str">
        <f>IF(ISNUMBER(SEARCH("I",[1]Agreements_raw!$M114)), "Yes", "No")</f>
        <v>Yes</v>
      </c>
      <c r="P117" s="2" t="str">
        <f>IF(ISNUMBER(SEARCH("J",[1]Agreements_raw!$M114)), "Yes", "No")</f>
        <v>No</v>
      </c>
      <c r="Q117" s="2" t="str">
        <f>IF(ISNUMBER(SEARCH("K",[1]Agreements_raw!$M114)), "Yes", "No")</f>
        <v>No</v>
      </c>
      <c r="R117" s="2" t="str">
        <f>IF(ISNUMBER(SEARCH("G",[1]Agreements_raw!$M114)), "Non-binding","Agreement")</f>
        <v>Non-binding</v>
      </c>
      <c r="S117" s="2" t="str">
        <f>[1]Agreements_raw!P114</f>
        <v>Being established since 1859, SKODA is a company with a lot of experience in technology and equipment for nuclear power plants and research reactors of Czech Republic, has the capacity to provide technical support services and manufacture of nuclear equipment (including equipment for nuclear power plants and research reactors). SKODA products such as equipment of VVER nuclear power plant, equipment for control, operation, replacement in research reactors, equipment for transportation of burnt fuel...
This MOU would be the first milestone for the cooperation between the two sides in such areas as: advising at the project preparation stage; localizing mechanical equipment, nuclear electrical equipment; cooperation on technology and l expertise in nuclear power field; exchange of information, publications, documentation; training human resources for nuclear power plants...</v>
      </c>
      <c r="T117" s="5" t="s">
        <v>60</v>
      </c>
    </row>
    <row r="118" spans="1:20" ht="69" customHeight="1" x14ac:dyDescent="0.2">
      <c r="A118" s="2">
        <f>[1]Agreements_raw!A115</f>
        <v>104</v>
      </c>
      <c r="B118" s="2" t="str">
        <f>[1]Agreements_raw!C115</f>
        <v>Czech Republic</v>
      </c>
      <c r="C118" s="2" t="str">
        <f>IF([1]Agreements_raw!D115="Donor","Supplier",[1]Agreements_raw!D115)</f>
        <v>Partner</v>
      </c>
      <c r="D118" s="2" t="str">
        <f>IF(ISBLANK([1]Agreements_raw!G115),"",[1]Agreements_raw!G115)</f>
        <v/>
      </c>
      <c r="E118" s="2" t="str">
        <f>[1]Agreements_raw!H115</f>
        <v>Poland</v>
      </c>
      <c r="F118" s="2" t="str">
        <f>IF([1]Agreements_raw!I115="Recipient","Client",[1]Agreements_raw!I115)</f>
        <v>Partner</v>
      </c>
      <c r="G118" s="2" t="str">
        <f>IF(ISBLANK([1]Agreements_raw!L115),"",[1]Agreements_raw!L115)</f>
        <v/>
      </c>
      <c r="H118" s="2">
        <f>[1]Agreements_raw!R115</f>
        <v>2005</v>
      </c>
      <c r="I118" s="2" t="str">
        <f>IF(ISNUMBER(SEARCH("B",[1]Agreements_raw!$M115)), "Yes", "No")</f>
        <v>No</v>
      </c>
      <c r="J118" s="2" t="str">
        <f>IF(ISNUMBER(SEARCH("C",[1]Agreements_raw!$M115)), "Yes", "No")</f>
        <v>No</v>
      </c>
      <c r="K118" s="2" t="str">
        <f>IF(ISNUMBER(SEARCH("D",[1]Agreements_raw!$M115)), "Yes", "No")</f>
        <v>No</v>
      </c>
      <c r="L118" s="2" t="str">
        <f>IF(ISNUMBER(SEARCH("F",[1]Agreements_raw!$M115)), "Yes", "No")</f>
        <v>Yes</v>
      </c>
      <c r="M118" s="2" t="str">
        <f>IF(ISNUMBER(SEARCH("E",[1]Agreements_raw!$M115)), "Yes", "No")</f>
        <v>No</v>
      </c>
      <c r="N118" s="2" t="str">
        <f>IF(ISNUMBER(SEARCH("A",[1]Agreements_raw!$M115)), "Yes", "No")</f>
        <v>Yes</v>
      </c>
      <c r="O118" s="2" t="str">
        <f>IF(ISNUMBER(SEARCH("I",[1]Agreements_raw!$M115)), "Yes", "No")</f>
        <v>No</v>
      </c>
      <c r="P118" s="2" t="str">
        <f>IF(ISNUMBER(SEARCH("J",[1]Agreements_raw!$M115)), "Yes", "No")</f>
        <v>No</v>
      </c>
      <c r="Q118" s="2" t="str">
        <f>IF(ISNUMBER(SEARCH("K",[1]Agreements_raw!$M115)), "Yes", "No")</f>
        <v>No</v>
      </c>
      <c r="R118" s="2" t="str">
        <f>IF(ISNUMBER(SEARCH("G",[1]Agreements_raw!$M115)), "Non-binding","Agreement")</f>
        <v>Agreement</v>
      </c>
      <c r="S118" s="2" t="str">
        <f>[1]Agreements_raw!P115</f>
        <v>This Agreement shall regulate the mode of the early notification in the case 
of nuclear accidents and the exchange of information and experiences on peaceful 
uses of nuclear energy, radioactive waste management, and nuclear safety and 
radiation protection</v>
      </c>
      <c r="T118" s="5" t="s">
        <v>61</v>
      </c>
    </row>
    <row r="119" spans="1:20" ht="69" customHeight="1" x14ac:dyDescent="0.2">
      <c r="A119" s="2">
        <f>[1]Agreements_raw!A116</f>
        <v>105</v>
      </c>
      <c r="B119" s="2" t="str">
        <f>[1]Agreements_raw!C116</f>
        <v>Czech Republic</v>
      </c>
      <c r="C119" s="2" t="str">
        <f>IF([1]Agreements_raw!D116="Donor","Supplier",[1]Agreements_raw!D116)</f>
        <v>Partner</v>
      </c>
      <c r="D119" s="2" t="str">
        <f>IF(ISBLANK([1]Agreements_raw!G116),"",[1]Agreements_raw!G116)</f>
        <v/>
      </c>
      <c r="E119" s="2" t="str">
        <f>[1]Agreements_raw!H116</f>
        <v>France</v>
      </c>
      <c r="F119" s="2" t="str">
        <f>IF([1]Agreements_raw!I116="Recipient","Client",[1]Agreements_raw!I116)</f>
        <v>Partner</v>
      </c>
      <c r="G119" s="2" t="str">
        <f>IF(ISBLANK([1]Agreements_raw!L116),"",[1]Agreements_raw!L116)</f>
        <v/>
      </c>
      <c r="H119" s="2">
        <f>[1]Agreements_raw!R116</f>
        <v>2011</v>
      </c>
      <c r="I119" s="2" t="str">
        <f>IF(ISNUMBER(SEARCH("B",[1]Agreements_raw!$M116)), "Yes", "No")</f>
        <v>No</v>
      </c>
      <c r="J119" s="2" t="str">
        <f>IF(ISNUMBER(SEARCH("C",[1]Agreements_raw!$M116)), "Yes", "No")</f>
        <v>No</v>
      </c>
      <c r="K119" s="2" t="str">
        <f>IF(ISNUMBER(SEARCH("D",[1]Agreements_raw!$M116)), "Yes", "No")</f>
        <v>No</v>
      </c>
      <c r="L119" s="2" t="str">
        <f>IF(ISNUMBER(SEARCH("F",[1]Agreements_raw!$M116)), "Yes", "No")</f>
        <v>No</v>
      </c>
      <c r="M119" s="2" t="str">
        <f>IF(ISNUMBER(SEARCH("E",[1]Agreements_raw!$M116)), "Yes", "No")</f>
        <v>Yes</v>
      </c>
      <c r="N119" s="2" t="str">
        <f>IF(ISNUMBER(SEARCH("A",[1]Agreements_raw!$M116)), "Yes", "No")</f>
        <v>Yes</v>
      </c>
      <c r="O119" s="2" t="str">
        <f>IF(ISNUMBER(SEARCH("I",[1]Agreements_raw!$M116)), "Yes", "No")</f>
        <v>No</v>
      </c>
      <c r="P119" s="2" t="str">
        <f>IF(ISNUMBER(SEARCH("J",[1]Agreements_raw!$M116)), "Yes", "No")</f>
        <v>No</v>
      </c>
      <c r="Q119" s="2" t="str">
        <f>IF(ISNUMBER(SEARCH("K",[1]Agreements_raw!$M116)), "Yes", "No")</f>
        <v>No</v>
      </c>
      <c r="R119" s="2" t="str">
        <f>IF(ISNUMBER(SEARCH("G",[1]Agreements_raw!$M116)), "Non-binding","Agreement")</f>
        <v>Agreement</v>
      </c>
      <c r="S119" s="2" t="str">
        <f>[1]Agreements_raw!P116</f>
        <v>The Czech and French ministers of Industry and Energy have signed an agreement to deepen cooperation on nuclear energy. The countries aim to strengthen ties related to education, research and nuclear security. "This document will enhance the exchange of talented students and leading scientists engaged in nuclear energy,"</v>
      </c>
      <c r="T119" s="5" t="s">
        <v>62</v>
      </c>
    </row>
    <row r="120" spans="1:20" ht="69" customHeight="1" x14ac:dyDescent="0.2">
      <c r="A120" s="2">
        <f>[1]Agreements_raw!A117</f>
        <v>106</v>
      </c>
      <c r="B120" s="2" t="str">
        <f>[1]Agreements_raw!C117</f>
        <v>U.S.</v>
      </c>
      <c r="C120" s="2" t="str">
        <f>IF([1]Agreements_raw!D117="Donor","Supplier",[1]Agreements_raw!D117)</f>
        <v>Supplier</v>
      </c>
      <c r="D120" s="2" t="str">
        <f>IF(ISBLANK([1]Agreements_raw!G117),"",[1]Agreements_raw!G117)</f>
        <v>Westinghouse</v>
      </c>
      <c r="E120" s="2" t="str">
        <f>[1]Agreements_raw!H117</f>
        <v>Czech Republic</v>
      </c>
      <c r="F120" s="2" t="str">
        <f>IF([1]Agreements_raw!I117="Recipient","Client",[1]Agreements_raw!I117)</f>
        <v>Client</v>
      </c>
      <c r="G120" s="2" t="str">
        <f>IF(ISBLANK([1]Agreements_raw!L117),"",[1]Agreements_raw!L117)</f>
        <v>CEZ Group</v>
      </c>
      <c r="H120" s="2">
        <f>[1]Agreements_raw!R117</f>
        <v>2012</v>
      </c>
      <c r="I120" s="2" t="str">
        <f>IF(ISNUMBER(SEARCH("B",[1]Agreements_raw!$M117)), "Yes", "No")</f>
        <v>Yes</v>
      </c>
      <c r="J120" s="2" t="str">
        <f>IF(ISNUMBER(SEARCH("C",[1]Agreements_raw!$M117)), "Yes", "No")</f>
        <v>No</v>
      </c>
      <c r="K120" s="2" t="str">
        <f>IF(ISNUMBER(SEARCH("D",[1]Agreements_raw!$M117)), "Yes", "No")</f>
        <v>No</v>
      </c>
      <c r="L120" s="2" t="str">
        <f>IF(ISNUMBER(SEARCH("F",[1]Agreements_raw!$M117)), "Yes", "No")</f>
        <v>No</v>
      </c>
      <c r="M120" s="2" t="str">
        <f>IF(ISNUMBER(SEARCH("E",[1]Agreements_raw!$M117)), "Yes", "No")</f>
        <v>No</v>
      </c>
      <c r="N120" s="2" t="str">
        <f>IF(ISNUMBER(SEARCH("A",[1]Agreements_raw!$M117)), "Yes", "No")</f>
        <v>No</v>
      </c>
      <c r="O120" s="2" t="str">
        <f>IF(ISNUMBER(SEARCH("I",[1]Agreements_raw!$M117)), "Yes", "No")</f>
        <v>No</v>
      </c>
      <c r="P120" s="2" t="str">
        <f>IF(ISNUMBER(SEARCH("J",[1]Agreements_raw!$M117)), "Yes", "No")</f>
        <v>No</v>
      </c>
      <c r="Q120" s="2" t="str">
        <f>IF(ISNUMBER(SEARCH("K",[1]Agreements_raw!$M117)), "Yes", "No")</f>
        <v>No</v>
      </c>
      <c r="R120" s="2" t="str">
        <f>IF(ISNUMBER(SEARCH("G",[1]Agreements_raw!$M117)), "Non-binding","Agreement")</f>
        <v>Non-binding</v>
      </c>
      <c r="S120" s="2" t="str">
        <f>[1]Agreements_raw!P117</f>
        <v>Westinghouse Electric Co. has reached an exclusive memorandum of understanding with a Czech company that the Cranberry Township-based Westinghouse is an important step toward building AP1000 nuclear power plants in the Czech Republic. Westinghouse said that the agreement involves construction and project management for potential work at the Temelin Nuclear Power Plant in South Bohemia.</v>
      </c>
      <c r="T120" s="5" t="s">
        <v>63</v>
      </c>
    </row>
    <row r="121" spans="1:20" ht="69" customHeight="1" x14ac:dyDescent="0.2">
      <c r="A121" s="2">
        <f>[1]Agreements_raw!A118</f>
        <v>107</v>
      </c>
      <c r="B121" s="2" t="str">
        <f>[1]Agreements_raw!C118</f>
        <v>Finland</v>
      </c>
      <c r="C121" s="2" t="str">
        <f>IF([1]Agreements_raw!D118="Donor","Supplier",[1]Agreements_raw!D118)</f>
        <v>Partner</v>
      </c>
      <c r="D121" s="2" t="str">
        <f>IF(ISBLANK([1]Agreements_raw!G118),"",[1]Agreements_raw!G118)</f>
        <v>VTT Technical Research Centre</v>
      </c>
      <c r="E121" s="2" t="str">
        <f>[1]Agreements_raw!H118</f>
        <v>France</v>
      </c>
      <c r="F121" s="2" t="str">
        <f>IF([1]Agreements_raw!I118="Recipient","Client",[1]Agreements_raw!I118)</f>
        <v>Partner</v>
      </c>
      <c r="G121" s="2" t="str">
        <f>IF(ISBLANK([1]Agreements_raw!L118),"",[1]Agreements_raw!L118)</f>
        <v>Commissariat a l'energie atomique et aux energies alternatives</v>
      </c>
      <c r="H121" s="2">
        <f>[1]Agreements_raw!R118</f>
        <v>2002</v>
      </c>
      <c r="I121" s="2" t="str">
        <f>IF(ISNUMBER(SEARCH("B",[1]Agreements_raw!$M118)), "Yes", "No")</f>
        <v>No</v>
      </c>
      <c r="J121" s="2" t="str">
        <f>IF(ISNUMBER(SEARCH("C",[1]Agreements_raw!$M118)), "Yes", "No")</f>
        <v>No</v>
      </c>
      <c r="K121" s="2" t="str">
        <f>IF(ISNUMBER(SEARCH("D",[1]Agreements_raw!$M118)), "Yes", "No")</f>
        <v>No</v>
      </c>
      <c r="L121" s="2" t="str">
        <f>IF(ISNUMBER(SEARCH("F",[1]Agreements_raw!$M118)), "Yes", "No")</f>
        <v>Yes</v>
      </c>
      <c r="M121" s="2" t="str">
        <f>IF(ISNUMBER(SEARCH("E",[1]Agreements_raw!$M118)), "Yes", "No")</f>
        <v>Yes</v>
      </c>
      <c r="N121" s="2" t="str">
        <f>IF(ISNUMBER(SEARCH("A",[1]Agreements_raw!$M118)), "Yes", "No")</f>
        <v>Yes</v>
      </c>
      <c r="O121" s="2" t="str">
        <f>IF(ISNUMBER(SEARCH("I",[1]Agreements_raw!$M118)), "Yes", "No")</f>
        <v>No</v>
      </c>
      <c r="P121" s="2" t="str">
        <f>IF(ISNUMBER(SEARCH("J",[1]Agreements_raw!$M118)), "Yes", "No")</f>
        <v>No</v>
      </c>
      <c r="Q121" s="2" t="str">
        <f>IF(ISNUMBER(SEARCH("K",[1]Agreements_raw!$M118)), "Yes", "No")</f>
        <v>No</v>
      </c>
      <c r="R121" s="2" t="str">
        <f>IF(ISNUMBER(SEARCH("G",[1]Agreements_raw!$M118)), "Non-binding","Agreement")</f>
        <v>Agreement</v>
      </c>
      <c r="S121" s="2" t="str">
        <f>[1]Agreements_raw!P118</f>
        <v>The agreement covers radioactive waste management and spent fuel, education and training in nuclear science and technology, and information exchanges on these subjects as well as on nuclear safety.</v>
      </c>
      <c r="T121" s="5" t="s">
        <v>38</v>
      </c>
    </row>
    <row r="122" spans="1:20" ht="69" customHeight="1" x14ac:dyDescent="0.2">
      <c r="A122" s="2">
        <f>[1]Agreements_raw!A119</f>
        <v>108</v>
      </c>
      <c r="B122" s="2" t="str">
        <f>[1]Agreements_raw!C119</f>
        <v>Finland</v>
      </c>
      <c r="C122" s="2" t="str">
        <f>IF([1]Agreements_raw!D119="Donor","Supplier",[1]Agreements_raw!D119)</f>
        <v>Supplier</v>
      </c>
      <c r="D122" s="2" t="str">
        <f>IF(ISBLANK([1]Agreements_raw!G119),"",[1]Agreements_raw!G119)</f>
        <v>Finnish Radiation and Nuclear Safety Authority</v>
      </c>
      <c r="E122" s="2" t="str">
        <f>[1]Agreements_raw!H119</f>
        <v>Saudi Arabia</v>
      </c>
      <c r="F122" s="2" t="str">
        <f>IF([1]Agreements_raw!I119="Recipient","Client",[1]Agreements_raw!I119)</f>
        <v>Client</v>
      </c>
      <c r="G122" s="2" t="str">
        <f>IF(ISBLANK([1]Agreements_raw!L119),"",[1]Agreements_raw!L119)</f>
        <v>King Abdullah city for Atomic and Renewable Energy</v>
      </c>
      <c r="H122" s="2">
        <f>[1]Agreements_raw!R119</f>
        <v>2014</v>
      </c>
      <c r="I122" s="2" t="str">
        <f>IF(ISNUMBER(SEARCH("B",[1]Agreements_raw!$M119)), "Yes", "No")</f>
        <v>No</v>
      </c>
      <c r="J122" s="2" t="str">
        <f>IF(ISNUMBER(SEARCH("C",[1]Agreements_raw!$M119)), "Yes", "No")</f>
        <v>No</v>
      </c>
      <c r="K122" s="2" t="str">
        <f>IF(ISNUMBER(SEARCH("D",[1]Agreements_raw!$M119)), "Yes", "No")</f>
        <v>No</v>
      </c>
      <c r="L122" s="2" t="str">
        <f>IF(ISNUMBER(SEARCH("F",[1]Agreements_raw!$M119)), "Yes", "No")</f>
        <v>No</v>
      </c>
      <c r="M122" s="2" t="str">
        <f>IF(ISNUMBER(SEARCH("E",[1]Agreements_raw!$M119)), "Yes", "No")</f>
        <v>Yes</v>
      </c>
      <c r="N122" s="2" t="str">
        <f>IF(ISNUMBER(SEARCH("A",[1]Agreements_raw!$M119)), "Yes", "No")</f>
        <v>Yes</v>
      </c>
      <c r="O122" s="2" t="str">
        <f>IF(ISNUMBER(SEARCH("I",[1]Agreements_raw!$M119)), "Yes", "No")</f>
        <v>Yes</v>
      </c>
      <c r="P122" s="2" t="str">
        <f>IF(ISNUMBER(SEARCH("J",[1]Agreements_raw!$M119)), "Yes", "No")</f>
        <v>No</v>
      </c>
      <c r="Q122" s="2" t="str">
        <f>IF(ISNUMBER(SEARCH("K",[1]Agreements_raw!$M119)), "Yes", "No")</f>
        <v>No</v>
      </c>
      <c r="R122" s="2" t="str">
        <f>IF(ISNUMBER(SEARCH("G",[1]Agreements_raw!$M119)), "Non-binding","Agreement")</f>
        <v>Agreement</v>
      </c>
      <c r="S122" s="2" t="str">
        <f>[1]Agreements_raw!P119</f>
        <v>STUK said it will support K.A.CARE in designing and executing required activities to establish the regulatory body and its safety oversight functions and in developing safety regulations. STUK will also provide training to the staff and give assistance in the recruitment process.</v>
      </c>
      <c r="T122" s="5" t="s">
        <v>64</v>
      </c>
    </row>
    <row r="123" spans="1:20" ht="69" customHeight="1" x14ac:dyDescent="0.2">
      <c r="A123" s="2">
        <f>[1]Agreements_raw!A120</f>
        <v>109</v>
      </c>
      <c r="B123" s="2" t="str">
        <f>[1]Agreements_raw!C120</f>
        <v>Finland</v>
      </c>
      <c r="C123" s="2" t="str">
        <f>IF([1]Agreements_raw!D120="Donor","Supplier",[1]Agreements_raw!D120)</f>
        <v>Partner</v>
      </c>
      <c r="D123" s="2" t="str">
        <f>IF(ISBLANK([1]Agreements_raw!G120),"",[1]Agreements_raw!G120)</f>
        <v>Finnish Radiation and Nuclear Safety Authority</v>
      </c>
      <c r="E123" s="2" t="str">
        <f>[1]Agreements_raw!H120</f>
        <v>UAE</v>
      </c>
      <c r="F123" s="2" t="str">
        <f>IF([1]Agreements_raw!I120="Recipient","Client",[1]Agreements_raw!I120)</f>
        <v>Partner</v>
      </c>
      <c r="G123" s="2" t="str">
        <f>IF(ISBLANK([1]Agreements_raw!L120),"",[1]Agreements_raw!L120)</f>
        <v>UAE Federal Authority for Nuclear Regulation</v>
      </c>
      <c r="H123" s="2">
        <f>[1]Agreements_raw!R120</f>
        <v>2011</v>
      </c>
      <c r="I123" s="2" t="str">
        <f>IF(ISNUMBER(SEARCH("B",[1]Agreements_raw!$M120)), "Yes", "No")</f>
        <v>No</v>
      </c>
      <c r="J123" s="2" t="str">
        <f>IF(ISNUMBER(SEARCH("C",[1]Agreements_raw!$M120)), "Yes", "No")</f>
        <v>No</v>
      </c>
      <c r="K123" s="2" t="str">
        <f>IF(ISNUMBER(SEARCH("D",[1]Agreements_raw!$M120)), "Yes", "No")</f>
        <v>No</v>
      </c>
      <c r="L123" s="2" t="str">
        <f>IF(ISNUMBER(SEARCH("F",[1]Agreements_raw!$M120)), "Yes", "No")</f>
        <v>No</v>
      </c>
      <c r="M123" s="2" t="str">
        <f>IF(ISNUMBER(SEARCH("E",[1]Agreements_raw!$M120)), "Yes", "No")</f>
        <v>Yes</v>
      </c>
      <c r="N123" s="2" t="str">
        <f>IF(ISNUMBER(SEARCH("A",[1]Agreements_raw!$M120)), "Yes", "No")</f>
        <v>Yes</v>
      </c>
      <c r="O123" s="2" t="str">
        <f>IF(ISNUMBER(SEARCH("I",[1]Agreements_raw!$M120)), "Yes", "No")</f>
        <v>Yes</v>
      </c>
      <c r="P123" s="2" t="str">
        <f>IF(ISNUMBER(SEARCH("J",[1]Agreements_raw!$M120)), "Yes", "No")</f>
        <v>No</v>
      </c>
      <c r="Q123" s="2" t="str">
        <f>IF(ISNUMBER(SEARCH("K",[1]Agreements_raw!$M120)), "Yes", "No")</f>
        <v>No</v>
      </c>
      <c r="R123" s="2" t="str">
        <f>IF(ISNUMBER(SEARCH("G",[1]Agreements_raw!$M120)), "Non-binding","Agreement")</f>
        <v>Agreement</v>
      </c>
      <c r="S123" s="2" t="str">
        <f>[1]Agreements_raw!P120</f>
        <v>The Federal Authority for Nuclear Regulation (FANR) and Finland’s Radiation and Nuclear Safety Authority (STUK) signed an agreement today in Abu Dhabi allowing the two regulators to cooperate in the areas of radiation safety, nuclear safety, security and safeguards. The two nuclear regulatory bodies will exchange information, experience, staff and technology related to ensuring the safe, secure and peaceful uses of nuclear applications.</v>
      </c>
      <c r="T123" s="5" t="s">
        <v>65</v>
      </c>
    </row>
    <row r="124" spans="1:20" ht="69" customHeight="1" x14ac:dyDescent="0.2">
      <c r="A124" s="2">
        <f>[1]Agreements_raw!A121</f>
        <v>110</v>
      </c>
      <c r="B124" s="2" t="str">
        <f>[1]Agreements_raw!C121</f>
        <v>Finland</v>
      </c>
      <c r="C124" s="2" t="str">
        <f>IF([1]Agreements_raw!D121="Donor","Supplier",[1]Agreements_raw!D121)</f>
        <v>Partner</v>
      </c>
      <c r="D124" s="2" t="str">
        <f>IF(ISBLANK([1]Agreements_raw!G121),"",[1]Agreements_raw!G121)</f>
        <v/>
      </c>
      <c r="E124" s="2" t="str">
        <f>[1]Agreements_raw!H121</f>
        <v>Korea</v>
      </c>
      <c r="F124" s="2" t="str">
        <f>IF([1]Agreements_raw!I121="Recipient","Client",[1]Agreements_raw!I121)</f>
        <v>Partner</v>
      </c>
      <c r="G124" s="2" t="str">
        <f>IF(ISBLANK([1]Agreements_raw!L121),"",[1]Agreements_raw!L121)</f>
        <v/>
      </c>
      <c r="H124" s="2">
        <f>[1]Agreements_raw!R121</f>
        <v>2013</v>
      </c>
      <c r="I124" s="2" t="str">
        <f>IF(ISNUMBER(SEARCH("B",[1]Agreements_raw!$M121)), "Yes", "No")</f>
        <v>No</v>
      </c>
      <c r="J124" s="2" t="str">
        <f>IF(ISNUMBER(SEARCH("C",[1]Agreements_raw!$M121)), "Yes", "No")</f>
        <v>No</v>
      </c>
      <c r="K124" s="2" t="str">
        <f>IF(ISNUMBER(SEARCH("D",[1]Agreements_raw!$M121)), "Yes", "No")</f>
        <v>No</v>
      </c>
      <c r="L124" s="2" t="str">
        <f>IF(ISNUMBER(SEARCH("F",[1]Agreements_raw!$M121)), "Yes", "No")</f>
        <v>Yes</v>
      </c>
      <c r="M124" s="2" t="str">
        <f>IF(ISNUMBER(SEARCH("E",[1]Agreements_raw!$M121)), "Yes", "No")</f>
        <v>Yes</v>
      </c>
      <c r="N124" s="2" t="str">
        <f>IF(ISNUMBER(SEARCH("A",[1]Agreements_raw!$M121)), "Yes", "No")</f>
        <v>Yes</v>
      </c>
      <c r="O124" s="2" t="str">
        <f>IF(ISNUMBER(SEARCH("I",[1]Agreements_raw!$M121)), "Yes", "No")</f>
        <v>No</v>
      </c>
      <c r="P124" s="2" t="str">
        <f>IF(ISNUMBER(SEARCH("J",[1]Agreements_raw!$M121)), "Yes", "No")</f>
        <v>No</v>
      </c>
      <c r="Q124" s="2" t="str">
        <f>IF(ISNUMBER(SEARCH("K",[1]Agreements_raw!$M121)), "Yes", "No")</f>
        <v>No</v>
      </c>
      <c r="R124" s="2" t="str">
        <f>IF(ISNUMBER(SEARCH("G",[1]Agreements_raw!$M121)), "Non-binding","Agreement")</f>
        <v>Agreement</v>
      </c>
      <c r="S124" s="2" t="str">
        <f>[1]Agreements_raw!P121</f>
        <v xml:space="preserve">South Korean prime minister Chung Hong-won and Finnish prime minister Jyrki Katainen witnessed the signing of a bilateral agreement on cooperation in nuclear energy in Helsinki. In a press conference immediately after the signing ceremony, Katainen highlighted "nuclear safety, nuclear waste treatment and nuclear know-how" as areas where the two countries could work together more in future. </v>
      </c>
      <c r="T124" s="5" t="s">
        <v>25</v>
      </c>
    </row>
    <row r="125" spans="1:20" ht="69" customHeight="1" x14ac:dyDescent="0.2">
      <c r="A125" s="2">
        <f>[1]Agreements_raw!A122</f>
        <v>111</v>
      </c>
      <c r="B125" s="2" t="str">
        <f>[1]Agreements_raw!C122</f>
        <v>Finland</v>
      </c>
      <c r="C125" s="2" t="str">
        <f>IF([1]Agreements_raw!D122="Donor","Supplier",[1]Agreements_raw!D122)</f>
        <v>Partner</v>
      </c>
      <c r="D125" s="2" t="str">
        <f>IF(ISBLANK([1]Agreements_raw!G122),"",[1]Agreements_raw!G122)</f>
        <v>Finnish Ministry of Economy</v>
      </c>
      <c r="E125" s="2" t="str">
        <f>[1]Agreements_raw!H122</f>
        <v>Russia</v>
      </c>
      <c r="F125" s="2" t="str">
        <f>IF([1]Agreements_raw!I122="Recipient","Client",[1]Agreements_raw!I122)</f>
        <v>Partner</v>
      </c>
      <c r="G125" s="2" t="str">
        <f>IF(ISBLANK([1]Agreements_raw!L122),"",[1]Agreements_raw!L122)</f>
        <v>Rosatom</v>
      </c>
      <c r="H125" s="2">
        <f>[1]Agreements_raw!R122</f>
        <v>2014</v>
      </c>
      <c r="I125" s="2" t="str">
        <f>IF(ISNUMBER(SEARCH("B",[1]Agreements_raw!$M122)), "Yes", "No")</f>
        <v>No</v>
      </c>
      <c r="J125" s="2" t="str">
        <f>IF(ISNUMBER(SEARCH("C",[1]Agreements_raw!$M122)), "Yes", "No")</f>
        <v>No</v>
      </c>
      <c r="K125" s="2" t="str">
        <f>IF(ISNUMBER(SEARCH("D",[1]Agreements_raw!$M122)), "Yes", "No")</f>
        <v>No</v>
      </c>
      <c r="L125" s="2" t="str">
        <f>IF(ISNUMBER(SEARCH("F",[1]Agreements_raw!$M122)), "Yes", "No")</f>
        <v>No</v>
      </c>
      <c r="M125" s="2" t="str">
        <f>IF(ISNUMBER(SEARCH("E",[1]Agreements_raw!$M122)), "Yes", "No")</f>
        <v>Yes</v>
      </c>
      <c r="N125" s="2" t="str">
        <f>IF(ISNUMBER(SEARCH("A",[1]Agreements_raw!$M122)), "Yes", "No")</f>
        <v>Yes</v>
      </c>
      <c r="O125" s="2" t="str">
        <f>IF(ISNUMBER(SEARCH("I",[1]Agreements_raw!$M122)), "Yes", "No")</f>
        <v>Yes</v>
      </c>
      <c r="P125" s="2" t="str">
        <f>IF(ISNUMBER(SEARCH("J",[1]Agreements_raw!$M122)), "Yes", "No")</f>
        <v>No</v>
      </c>
      <c r="Q125" s="2" t="str">
        <f>IF(ISNUMBER(SEARCH("K",[1]Agreements_raw!$M122)), "Yes", "No")</f>
        <v>No</v>
      </c>
      <c r="R125" s="2" t="str">
        <f>IF(ISNUMBER(SEARCH("G",[1]Agreements_raw!$M122)), "Non-binding","Agreement")</f>
        <v>Agreement</v>
      </c>
      <c r="S125" s="2" t="str">
        <f>[1]Agreements_raw!P122</f>
        <v xml:space="preserve">In the agreement Finland and Russia commit themselves to cooperate in certain areas which include research into nuclear energy, nuclear reactors and their use in energy production, nuclear safety, radiation protection, and environmental protection. The agreement also contains stipulations on what confidential information is to be shared in connection with the cooperation. A key feature of the new agreement is that is resolves issues related to liability for damages from nuclear accidents. Finland is party to the OECD-sponsored Paris Convention on nuclear liability, while Russia adheres to the IAEA-sponsored Vienna Convention. The new accord stipulates that both international treaties are reciprocally applicable between Finland and Russia. </v>
      </c>
      <c r="T125" s="5" t="s">
        <v>66</v>
      </c>
    </row>
    <row r="126" spans="1:20" ht="69" customHeight="1" x14ac:dyDescent="0.2">
      <c r="A126" s="2">
        <f>[1]Agreements_raw!A123</f>
        <v>112</v>
      </c>
      <c r="B126" s="2" t="str">
        <f>[1]Agreements_raw!C123</f>
        <v>France</v>
      </c>
      <c r="C126" s="2" t="str">
        <f>IF([1]Agreements_raw!D123="Donor","Supplier",[1]Agreements_raw!D123)</f>
        <v>Partner</v>
      </c>
      <c r="D126" s="2" t="str">
        <f>IF(ISBLANK([1]Agreements_raw!G123),"",[1]Agreements_raw!G123)</f>
        <v/>
      </c>
      <c r="E126" s="2" t="str">
        <f>[1]Agreements_raw!H123</f>
        <v>India</v>
      </c>
      <c r="F126" s="2" t="str">
        <f>IF([1]Agreements_raw!I123="Recipient","Client",[1]Agreements_raw!I123)</f>
        <v>Partner</v>
      </c>
      <c r="G126" s="2" t="str">
        <f>IF(ISBLANK([1]Agreements_raw!L123),"",[1]Agreements_raw!L123)</f>
        <v/>
      </c>
      <c r="H126" s="2">
        <f>[1]Agreements_raw!R123</f>
        <v>2010</v>
      </c>
      <c r="I126" s="2" t="str">
        <f>IF(ISNUMBER(SEARCH("B",[1]Agreements_raw!$M123)), "Yes", "No")</f>
        <v>No</v>
      </c>
      <c r="J126" s="2" t="str">
        <f>IF(ISNUMBER(SEARCH("C",[1]Agreements_raw!$M123)), "Yes", "No")</f>
        <v>No</v>
      </c>
      <c r="K126" s="2" t="str">
        <f>IF(ISNUMBER(SEARCH("D",[1]Agreements_raw!$M123)), "Yes", "No")</f>
        <v>No</v>
      </c>
      <c r="L126" s="2" t="str">
        <f>IF(ISNUMBER(SEARCH("F",[1]Agreements_raw!$M123)), "Yes", "No")</f>
        <v>Yes</v>
      </c>
      <c r="M126" s="2" t="str">
        <f>IF(ISNUMBER(SEARCH("E",[1]Agreements_raw!$M123)), "Yes", "No")</f>
        <v>Yes</v>
      </c>
      <c r="N126" s="2" t="str">
        <f>IF(ISNUMBER(SEARCH("A",[1]Agreements_raw!$M123)), "Yes", "No")</f>
        <v>Yes</v>
      </c>
      <c r="O126" s="2" t="str">
        <f>IF(ISNUMBER(SEARCH("I",[1]Agreements_raw!$M123)), "Yes", "No")</f>
        <v>No</v>
      </c>
      <c r="P126" s="2" t="str">
        <f>IF(ISNUMBER(SEARCH("J",[1]Agreements_raw!$M123)), "Yes", "No")</f>
        <v>No</v>
      </c>
      <c r="Q126" s="2" t="str">
        <f>IF(ISNUMBER(SEARCH("K",[1]Agreements_raw!$M123)), "Yes", "No")</f>
        <v>No</v>
      </c>
      <c r="R126" s="2" t="str">
        <f>IF(ISNUMBER(SEARCH("G",[1]Agreements_raw!$M123)), "Non-binding","Agreement")</f>
        <v>Agreement</v>
      </c>
      <c r="S126" s="2" t="str">
        <f>[1]Agreements_raw!P123</f>
        <v>Agreement in nuclear areas such as research and training, nuclear safety, waste management</v>
      </c>
      <c r="T126" s="5" t="s">
        <v>67</v>
      </c>
    </row>
    <row r="127" spans="1:20" ht="69" customHeight="1" x14ac:dyDescent="0.2">
      <c r="A127" s="2">
        <f>[1]Agreements_raw!A124</f>
        <v>113</v>
      </c>
      <c r="B127" s="2" t="str">
        <f>[1]Agreements_raw!C124</f>
        <v>France</v>
      </c>
      <c r="C127" s="2" t="str">
        <f>IF([1]Agreements_raw!D124="Donor","Supplier",[1]Agreements_raw!D124)</f>
        <v>Supplier</v>
      </c>
      <c r="D127" s="2" t="str">
        <f>IF(ISBLANK([1]Agreements_raw!G124),"",[1]Agreements_raw!G124)</f>
        <v>Areva</v>
      </c>
      <c r="E127" s="2" t="str">
        <f>[1]Agreements_raw!H124</f>
        <v>India</v>
      </c>
      <c r="F127" s="2" t="str">
        <f>IF([1]Agreements_raw!I124="Recipient","Client",[1]Agreements_raw!I124)</f>
        <v>Client</v>
      </c>
      <c r="G127" s="2" t="str">
        <f>IF(ISBLANK([1]Agreements_raw!L124),"",[1]Agreements_raw!L124)</f>
        <v>Nuclear Power Corporation of India Limited</v>
      </c>
      <c r="H127" s="2">
        <f>[1]Agreements_raw!R124</f>
        <v>2010</v>
      </c>
      <c r="I127" s="2" t="str">
        <f>IF(ISNUMBER(SEARCH("B",[1]Agreements_raw!$M124)), "Yes", "No")</f>
        <v>Yes</v>
      </c>
      <c r="J127" s="2" t="str">
        <f>IF(ISNUMBER(SEARCH("C",[1]Agreements_raw!$M124)), "Yes", "No")</f>
        <v>No</v>
      </c>
      <c r="K127" s="2" t="str">
        <f>IF(ISNUMBER(SEARCH("D",[1]Agreements_raw!$M124)), "Yes", "No")</f>
        <v>No</v>
      </c>
      <c r="L127" s="2" t="str">
        <f>IF(ISNUMBER(SEARCH("F",[1]Agreements_raw!$M124)), "Yes", "No")</f>
        <v>No</v>
      </c>
      <c r="M127" s="2" t="str">
        <f>IF(ISNUMBER(SEARCH("E",[1]Agreements_raw!$M124)), "Yes", "No")</f>
        <v>No</v>
      </c>
      <c r="N127" s="2" t="str">
        <f>IF(ISNUMBER(SEARCH("A",[1]Agreements_raw!$M124)), "Yes", "No")</f>
        <v>No</v>
      </c>
      <c r="O127" s="2" t="str">
        <f>IF(ISNUMBER(SEARCH("I",[1]Agreements_raw!$M124)), "Yes", "No")</f>
        <v>No</v>
      </c>
      <c r="P127" s="2" t="str">
        <f>IF(ISNUMBER(SEARCH("J",[1]Agreements_raw!$M124)), "Yes", "No")</f>
        <v>No</v>
      </c>
      <c r="Q127" s="2" t="str">
        <f>IF(ISNUMBER(SEARCH("K",[1]Agreements_raw!$M124)), "Yes", "No")</f>
        <v>No</v>
      </c>
      <c r="R127" s="2" t="str">
        <f>IF(ISNUMBER(SEARCH("G",[1]Agreements_raw!$M124)), "Non-binding","Agreement")</f>
        <v>Agreement</v>
      </c>
      <c r="S127" s="2" t="str">
        <f>[1]Agreements_raw!P124</f>
        <v>Agreement between Nuclear Power Corporation of India Limited (NPCIL) and French company Areva has been signed for construction of nuclear power plant (NPP) units in Jaitapur in Maharashtra.</v>
      </c>
      <c r="T127" s="5" t="s">
        <v>67</v>
      </c>
    </row>
    <row r="128" spans="1:20" ht="69" customHeight="1" x14ac:dyDescent="0.2">
      <c r="A128" s="2">
        <f>[1]Agreements_raw!A125</f>
        <v>114</v>
      </c>
      <c r="B128" s="2" t="str">
        <f>[1]Agreements_raw!C125</f>
        <v>France</v>
      </c>
      <c r="C128" s="2" t="str">
        <f>IF([1]Agreements_raw!D125="Donor","Supplier",[1]Agreements_raw!D125)</f>
        <v>Partner</v>
      </c>
      <c r="D128" s="2" t="str">
        <f>IF(ISBLANK([1]Agreements_raw!G125),"",[1]Agreements_raw!G125)</f>
        <v/>
      </c>
      <c r="E128" s="2" t="str">
        <f>[1]Agreements_raw!H125</f>
        <v>India</v>
      </c>
      <c r="F128" s="2" t="str">
        <f>IF([1]Agreements_raw!I125="Recipient","Client",[1]Agreements_raw!I125)</f>
        <v>Partner</v>
      </c>
      <c r="G128" s="2" t="str">
        <f>IF(ISBLANK([1]Agreements_raw!L125),"",[1]Agreements_raw!L125)</f>
        <v/>
      </c>
      <c r="H128" s="2">
        <f>[1]Agreements_raw!R125</f>
        <v>2010</v>
      </c>
      <c r="I128" s="2" t="str">
        <f>IF(ISNUMBER(SEARCH("B",[1]Agreements_raw!$M125)), "Yes", "No")</f>
        <v>No</v>
      </c>
      <c r="J128" s="2" t="str">
        <f>IF(ISNUMBER(SEARCH("C",[1]Agreements_raw!$M125)), "Yes", "No")</f>
        <v>No</v>
      </c>
      <c r="K128" s="2" t="str">
        <f>IF(ISNUMBER(SEARCH("D",[1]Agreements_raw!$M125)), "Yes", "No")</f>
        <v>No</v>
      </c>
      <c r="L128" s="2" t="str">
        <f>IF(ISNUMBER(SEARCH("F",[1]Agreements_raw!$M125)), "Yes", "No")</f>
        <v>No</v>
      </c>
      <c r="M128" s="2" t="str">
        <f>IF(ISNUMBER(SEARCH("E",[1]Agreements_raw!$M125)), "Yes", "No")</f>
        <v>Yes</v>
      </c>
      <c r="N128" s="2" t="str">
        <f>IF(ISNUMBER(SEARCH("A",[1]Agreements_raw!$M125)), "Yes", "No")</f>
        <v>No</v>
      </c>
      <c r="O128" s="2" t="str">
        <f>IF(ISNUMBER(SEARCH("I",[1]Agreements_raw!$M125)), "Yes", "No")</f>
        <v>No</v>
      </c>
      <c r="P128" s="2" t="str">
        <f>IF(ISNUMBER(SEARCH("J",[1]Agreements_raw!$M125)), "Yes", "No")</f>
        <v>No</v>
      </c>
      <c r="Q128" s="2" t="str">
        <f>IF(ISNUMBER(SEARCH("K",[1]Agreements_raw!$M125)), "Yes", "No")</f>
        <v>No</v>
      </c>
      <c r="R128" s="2" t="str">
        <f>IF(ISNUMBER(SEARCH("G",[1]Agreements_raw!$M125)), "Non-binding","Agreement")</f>
        <v>Agreement</v>
      </c>
      <c r="S128" s="2" t="str">
        <f>[1]Agreements_raw!P125</f>
        <v>Agreement on 'Protection of Confidentiality of Technical Data and Information Relating to Cooperation in the Peaceful Uses of Nuclear Energy'</v>
      </c>
      <c r="T128" s="5" t="s">
        <v>67</v>
      </c>
    </row>
    <row r="129" spans="1:20" ht="69" customHeight="1" x14ac:dyDescent="0.2">
      <c r="A129" s="2">
        <f>[1]Agreements_raw!A126</f>
        <v>115</v>
      </c>
      <c r="B129" s="2" t="str">
        <f>[1]Agreements_raw!C126</f>
        <v>France</v>
      </c>
      <c r="C129" s="2" t="str">
        <f>IF([1]Agreements_raw!D126="Donor","Supplier",[1]Agreements_raw!D126)</f>
        <v>Partner</v>
      </c>
      <c r="D129" s="2" t="str">
        <f>IF(ISBLANK([1]Agreements_raw!G126),"",[1]Agreements_raw!G126)</f>
        <v>Commissariat a l'energie atomique et aux energies alternatives</v>
      </c>
      <c r="E129" s="2" t="str">
        <f>[1]Agreements_raw!H126</f>
        <v>India</v>
      </c>
      <c r="F129" s="2" t="str">
        <f>IF([1]Agreements_raw!I126="Recipient","Client",[1]Agreements_raw!I126)</f>
        <v>Partner</v>
      </c>
      <c r="G129" s="2" t="str">
        <f>IF(ISBLANK([1]Agreements_raw!L126),"",[1]Agreements_raw!L126)</f>
        <v>India's Department of Atomic Energy</v>
      </c>
      <c r="H129" s="2">
        <f>[1]Agreements_raw!R126</f>
        <v>2010</v>
      </c>
      <c r="I129" s="2" t="str">
        <f>IF(ISNUMBER(SEARCH("B",[1]Agreements_raw!$M126)), "Yes", "No")</f>
        <v>No</v>
      </c>
      <c r="J129" s="2" t="str">
        <f>IF(ISNUMBER(SEARCH("C",[1]Agreements_raw!$M126)), "Yes", "No")</f>
        <v>No</v>
      </c>
      <c r="K129" s="2" t="str">
        <f>IF(ISNUMBER(SEARCH("D",[1]Agreements_raw!$M126)), "Yes", "No")</f>
        <v>No</v>
      </c>
      <c r="L129" s="2" t="str">
        <f>IF(ISNUMBER(SEARCH("F",[1]Agreements_raw!$M126)), "Yes", "No")</f>
        <v>No</v>
      </c>
      <c r="M129" s="2" t="str">
        <f>IF(ISNUMBER(SEARCH("E",[1]Agreements_raw!$M126)), "Yes", "No")</f>
        <v>Yes</v>
      </c>
      <c r="N129" s="2" t="str">
        <f>IF(ISNUMBER(SEARCH("A",[1]Agreements_raw!$M126)), "Yes", "No")</f>
        <v>No</v>
      </c>
      <c r="O129" s="2" t="str">
        <f>IF(ISNUMBER(SEARCH("I",[1]Agreements_raw!$M126)), "Yes", "No")</f>
        <v>No</v>
      </c>
      <c r="P129" s="2" t="str">
        <f>IF(ISNUMBER(SEARCH("J",[1]Agreements_raw!$M126)), "Yes", "No")</f>
        <v>No</v>
      </c>
      <c r="Q129" s="2" t="str">
        <f>IF(ISNUMBER(SEARCH("K",[1]Agreements_raw!$M126)), "Yes", "No")</f>
        <v>No</v>
      </c>
      <c r="R129" s="2" t="str">
        <f>IF(ISNUMBER(SEARCH("G",[1]Agreements_raw!$M126)), "Non-binding","Agreement")</f>
        <v>Agreement</v>
      </c>
      <c r="S129" s="2" t="str">
        <f>[1]Agreements_raw!P126</f>
        <v>Cooperation agreement between the Department of Atomic Energy (DAE) and France's atomic energy commission the Commissariat A L'energie Atomique Et Aux Energies Alternatives(CEA) was signed for engagement in the field of nuclear science and technology.</v>
      </c>
      <c r="T129" s="5" t="s">
        <v>67</v>
      </c>
    </row>
    <row r="130" spans="1:20" ht="69" customHeight="1" x14ac:dyDescent="0.2">
      <c r="A130" s="2">
        <f>[1]Agreements_raw!A127</f>
        <v>116</v>
      </c>
      <c r="B130" s="2" t="str">
        <f>[1]Agreements_raw!C127</f>
        <v>France</v>
      </c>
      <c r="C130" s="2" t="str">
        <f>IF([1]Agreements_raw!D127="Donor","Supplier",[1]Agreements_raw!D127)</f>
        <v>Supplier</v>
      </c>
      <c r="D130" s="2" t="str">
        <f>IF(ISBLANK([1]Agreements_raw!G127),"",[1]Agreements_raw!G127)</f>
        <v>French Atomic Energy Commission</v>
      </c>
      <c r="E130" s="2" t="str">
        <f>[1]Agreements_raw!H127</f>
        <v>Kuwait</v>
      </c>
      <c r="F130" s="2" t="str">
        <f>IF([1]Agreements_raw!I127="Recipient","Client",[1]Agreements_raw!I127)</f>
        <v>Client</v>
      </c>
      <c r="G130" s="2" t="str">
        <f>IF(ISBLANK([1]Agreements_raw!L127),"",[1]Agreements_raw!L127)</f>
        <v/>
      </c>
      <c r="H130" s="2">
        <f>[1]Agreements_raw!R127</f>
        <v>2010</v>
      </c>
      <c r="I130" s="2" t="str">
        <f>IF(ISNUMBER(SEARCH("B",[1]Agreements_raw!$M127)), "Yes", "No")</f>
        <v>No</v>
      </c>
      <c r="J130" s="2" t="str">
        <f>IF(ISNUMBER(SEARCH("C",[1]Agreements_raw!$M127)), "Yes", "No")</f>
        <v>No</v>
      </c>
      <c r="K130" s="2" t="str">
        <f>IF(ISNUMBER(SEARCH("D",[1]Agreements_raw!$M127)), "Yes", "No")</f>
        <v>Yes</v>
      </c>
      <c r="L130" s="2" t="str">
        <f>IF(ISNUMBER(SEARCH("F",[1]Agreements_raw!$M127)), "Yes", "No")</f>
        <v>No</v>
      </c>
      <c r="M130" s="2" t="str">
        <f>IF(ISNUMBER(SEARCH("E",[1]Agreements_raw!$M127)), "Yes", "No")</f>
        <v>Yes</v>
      </c>
      <c r="N130" s="2" t="str">
        <f>IF(ISNUMBER(SEARCH("A",[1]Agreements_raw!$M127)), "Yes", "No")</f>
        <v>No</v>
      </c>
      <c r="O130" s="2" t="str">
        <f>IF(ISNUMBER(SEARCH("I",[1]Agreements_raw!$M127)), "Yes", "No")</f>
        <v>No</v>
      </c>
      <c r="P130" s="2" t="str">
        <f>IF(ISNUMBER(SEARCH("J",[1]Agreements_raw!$M127)), "Yes", "No")</f>
        <v>No</v>
      </c>
      <c r="Q130" s="2" t="str">
        <f>IF(ISNUMBER(SEARCH("K",[1]Agreements_raw!$M127)), "Yes", "No")</f>
        <v>No</v>
      </c>
      <c r="R130" s="2" t="str">
        <f>IF(ISNUMBER(SEARCH("G",[1]Agreements_raw!$M127)), "Non-binding","Agreement")</f>
        <v>Agreement</v>
      </c>
      <c r="S130" s="2" t="str">
        <f>[1]Agreements_raw!P127</f>
        <v>The 20-year agreement allows the "supply of nuclear material, equipment and facilities" and is subject to international treaties. It also envisions training, exchange of technology information and research</v>
      </c>
      <c r="T130" s="5" t="s">
        <v>59</v>
      </c>
    </row>
    <row r="131" spans="1:20" ht="69" customHeight="1" x14ac:dyDescent="0.2">
      <c r="A131" s="2">
        <f>[1]Agreements_raw!A128</f>
        <v>117</v>
      </c>
      <c r="B131" s="2" t="str">
        <f>[1]Agreements_raw!C128</f>
        <v>France</v>
      </c>
      <c r="C131" s="2" t="str">
        <f>IF([1]Agreements_raw!D128="Donor","Supplier",[1]Agreements_raw!D128)</f>
        <v>Supplier</v>
      </c>
      <c r="D131" s="2" t="str">
        <f>IF(ISBLANK([1]Agreements_raw!G128),"",[1]Agreements_raw!G128)</f>
        <v/>
      </c>
      <c r="E131" s="2" t="str">
        <f>[1]Agreements_raw!H128</f>
        <v>Saudi Arabia</v>
      </c>
      <c r="F131" s="2" t="str">
        <f>IF([1]Agreements_raw!I128="Recipient","Client",[1]Agreements_raw!I128)</f>
        <v>Client</v>
      </c>
      <c r="G131" s="2" t="str">
        <f>IF(ISBLANK([1]Agreements_raw!L128),"",[1]Agreements_raw!L128)</f>
        <v/>
      </c>
      <c r="H131" s="2">
        <f>[1]Agreements_raw!R128</f>
        <v>2011</v>
      </c>
      <c r="I131" s="2" t="str">
        <f>IF(ISNUMBER(SEARCH("B",[1]Agreements_raw!$M128)), "Yes", "No")</f>
        <v>No</v>
      </c>
      <c r="J131" s="2" t="str">
        <f>IF(ISNUMBER(SEARCH("C",[1]Agreements_raw!$M128)), "Yes", "No")</f>
        <v>No</v>
      </c>
      <c r="K131" s="2" t="str">
        <f>IF(ISNUMBER(SEARCH("D",[1]Agreements_raw!$M128)), "Yes", "No")</f>
        <v>No</v>
      </c>
      <c r="L131" s="2" t="str">
        <f>IF(ISNUMBER(SEARCH("F",[1]Agreements_raw!$M128)), "Yes", "No")</f>
        <v>No</v>
      </c>
      <c r="M131" s="2" t="str">
        <f>IF(ISNUMBER(SEARCH("E",[1]Agreements_raw!$M128)), "Yes", "No")</f>
        <v>Yes</v>
      </c>
      <c r="N131" s="2" t="str">
        <f>IF(ISNUMBER(SEARCH("A",[1]Agreements_raw!$M128)), "Yes", "No")</f>
        <v>No</v>
      </c>
      <c r="O131" s="2" t="str">
        <f>IF(ISNUMBER(SEARCH("I",[1]Agreements_raw!$M128)), "Yes", "No")</f>
        <v>No</v>
      </c>
      <c r="P131" s="2" t="str">
        <f>IF(ISNUMBER(SEARCH("J",[1]Agreements_raw!$M128)), "Yes", "No")</f>
        <v>No</v>
      </c>
      <c r="Q131" s="2" t="str">
        <f>IF(ISNUMBER(SEARCH("K",[1]Agreements_raw!$M128)), "Yes", "No")</f>
        <v>No</v>
      </c>
      <c r="R131" s="2" t="str">
        <f>IF(ISNUMBER(SEARCH("G",[1]Agreements_raw!$M128)), "Non-binding","Agreement")</f>
        <v>Non-binding</v>
      </c>
      <c r="S131" s="2" t="str">
        <f>[1]Agreements_raw!P128</f>
        <v>"Allows institutions in both countries to enhance cooperation in the fields of production, use, and transfer of knowledge of peaceful uses of nuclear energy".</v>
      </c>
      <c r="T131" s="5" t="s">
        <v>68</v>
      </c>
    </row>
    <row r="132" spans="1:20" ht="69" customHeight="1" x14ac:dyDescent="0.2">
      <c r="A132" s="2">
        <f>[1]Agreements_raw!A129</f>
        <v>118</v>
      </c>
      <c r="B132" s="2" t="str">
        <f>[1]Agreements_raw!C129</f>
        <v>France</v>
      </c>
      <c r="C132" s="2" t="str">
        <f>IF([1]Agreements_raw!D129="Donor","Supplier",[1]Agreements_raw!D129)</f>
        <v>Supplier</v>
      </c>
      <c r="D132" s="2" t="str">
        <f>IF(ISBLANK([1]Agreements_raw!G129),"",[1]Agreements_raw!G129)</f>
        <v>Electricite de France</v>
      </c>
      <c r="E132" s="2" t="str">
        <f>[1]Agreements_raw!H129</f>
        <v>Saudi Arabia</v>
      </c>
      <c r="F132" s="2" t="str">
        <f>IF([1]Agreements_raw!I129="Recipient","Client",[1]Agreements_raw!I129)</f>
        <v>Client</v>
      </c>
      <c r="G132" s="2" t="str">
        <f>IF(ISBLANK([1]Agreements_raw!L129),"",[1]Agreements_raw!L129)</f>
        <v>Saudi Arabia's National Institute of Technology</v>
      </c>
      <c r="H132" s="2">
        <f>[1]Agreements_raw!R129</f>
        <v>2013</v>
      </c>
      <c r="I132" s="2" t="str">
        <f>IF(ISNUMBER(SEARCH("B",[1]Agreements_raw!$M129)), "Yes", "No")</f>
        <v>No</v>
      </c>
      <c r="J132" s="2" t="str">
        <f>IF(ISNUMBER(SEARCH("C",[1]Agreements_raw!$M129)), "Yes", "No")</f>
        <v>No</v>
      </c>
      <c r="K132" s="2" t="str">
        <f>IF(ISNUMBER(SEARCH("D",[1]Agreements_raw!$M129)), "Yes", "No")</f>
        <v>No</v>
      </c>
      <c r="L132" s="2" t="str">
        <f>IF(ISNUMBER(SEARCH("F",[1]Agreements_raw!$M129)), "Yes", "No")</f>
        <v>No</v>
      </c>
      <c r="M132" s="2" t="str">
        <f>IF(ISNUMBER(SEARCH("E",[1]Agreements_raw!$M129)), "Yes", "No")</f>
        <v>Yes</v>
      </c>
      <c r="N132" s="2" t="str">
        <f>IF(ISNUMBER(SEARCH("A",[1]Agreements_raw!$M129)), "Yes", "No")</f>
        <v>No</v>
      </c>
      <c r="O132" s="2" t="str">
        <f>IF(ISNUMBER(SEARCH("I",[1]Agreements_raw!$M129)), "Yes", "No")</f>
        <v>No</v>
      </c>
      <c r="P132" s="2" t="str">
        <f>IF(ISNUMBER(SEARCH("J",[1]Agreements_raw!$M129)), "Yes", "No")</f>
        <v>No</v>
      </c>
      <c r="Q132" s="2" t="str">
        <f>IF(ISNUMBER(SEARCH("K",[1]Agreements_raw!$M129)), "Yes", "No")</f>
        <v>No</v>
      </c>
      <c r="R132" s="2" t="str">
        <f>IF(ISNUMBER(SEARCH("G",[1]Agreements_raw!$M129)), "Non-binding","Agreement")</f>
        <v>Agreement</v>
      </c>
      <c r="S132" s="2" t="str">
        <f>[1]Agreements_raw!P129</f>
        <v>French nuclear giants Areva and EDF are to help train workers for Saudi Arabia's planned nuclear power industry. The two French companies have signed a cooperation agreement with Saudi Arabia's National Institute of Technology "with the aim of contributing to the development of technical nuclear skills in Saudi Arabia.</v>
      </c>
      <c r="T132" s="5" t="s">
        <v>25</v>
      </c>
    </row>
    <row r="133" spans="1:20" ht="69" customHeight="1" x14ac:dyDescent="0.2">
      <c r="A133" s="2">
        <f>[1]Agreements_raw!A130</f>
        <v>119</v>
      </c>
      <c r="B133" s="2" t="str">
        <f>[1]Agreements_raw!C130</f>
        <v>France</v>
      </c>
      <c r="C133" s="2" t="str">
        <f>IF([1]Agreements_raw!D130="Donor","Supplier",[1]Agreements_raw!D130)</f>
        <v>Partner</v>
      </c>
      <c r="D133" s="2" t="str">
        <f>IF(ISBLANK([1]Agreements_raw!G130),"",[1]Agreements_raw!G130)</f>
        <v/>
      </c>
      <c r="E133" s="2" t="str">
        <f>[1]Agreements_raw!H130</f>
        <v>Russia</v>
      </c>
      <c r="F133" s="2" t="str">
        <f>IF([1]Agreements_raw!I130="Recipient","Client",[1]Agreements_raw!I130)</f>
        <v>Partner</v>
      </c>
      <c r="G133" s="2" t="str">
        <f>IF(ISBLANK([1]Agreements_raw!L130),"",[1]Agreements_raw!L130)</f>
        <v/>
      </c>
      <c r="H133" s="2">
        <f>[1]Agreements_raw!R130</f>
        <v>2011</v>
      </c>
      <c r="I133" s="2" t="str">
        <f>IF(ISNUMBER(SEARCH("B",[1]Agreements_raw!$M130)), "Yes", "No")</f>
        <v>No</v>
      </c>
      <c r="J133" s="2" t="str">
        <f>IF(ISNUMBER(SEARCH("C",[1]Agreements_raw!$M130)), "Yes", "No")</f>
        <v>No</v>
      </c>
      <c r="K133" s="2" t="str">
        <f>IF(ISNUMBER(SEARCH("D",[1]Agreements_raw!$M130)), "Yes", "No")</f>
        <v>No</v>
      </c>
      <c r="L133" s="2" t="str">
        <f>IF(ISNUMBER(SEARCH("F",[1]Agreements_raw!$M130)), "Yes", "No")</f>
        <v>No</v>
      </c>
      <c r="M133" s="2" t="str">
        <f>IF(ISNUMBER(SEARCH("E",[1]Agreements_raw!$M130)), "Yes", "No")</f>
        <v>No</v>
      </c>
      <c r="N133" s="2" t="str">
        <f>IF(ISNUMBER(SEARCH("A",[1]Agreements_raw!$M130)), "Yes", "No")</f>
        <v>Yes</v>
      </c>
      <c r="O133" s="2" t="str">
        <f>IF(ISNUMBER(SEARCH("I",[1]Agreements_raw!$M130)), "Yes", "No")</f>
        <v>Yes</v>
      </c>
      <c r="P133" s="2" t="str">
        <f>IF(ISNUMBER(SEARCH("J",[1]Agreements_raw!$M130)), "Yes", "No")</f>
        <v>No</v>
      </c>
      <c r="Q133" s="2" t="str">
        <f>IF(ISNUMBER(SEARCH("K",[1]Agreements_raw!$M130)), "Yes", "No")</f>
        <v>No</v>
      </c>
      <c r="R133" s="2" t="str">
        <f>IF(ISNUMBER(SEARCH("G",[1]Agreements_raw!$M130)), "Non-binding","Agreement")</f>
        <v>Non-binding</v>
      </c>
      <c r="S133" s="2" t="str">
        <f>[1]Agreements_raw!P130</f>
        <v>The government of the French Republic and the government of the Russian Federation have made nuclear safety one of the very top priorities of their respective states’ nuclear policy. The governments of the two countries welcome the adoption in September 2011 of the IAEA Action Plan on Nuclear Safety and support its implementation. The government of the French Republic and the government of the Russian Federation attach very special importance to reinforcing standards and good practice in safety, training and crisis prevention and management. Issues relating to regulation of the safety of nuclear facilities at all stages of their life cycle, to supervision of the safety of radioactive waste and spent fuel management, and to assistance to countries wishing to use civilian nuclear energy, so that they may develop regulatory authorities for safety and radiation protection. The government of the French Republic and the government of the Russian Federation encourage their industrial groups to forge lasting and mutually advantageous partnerships.</v>
      </c>
      <c r="T133" s="5" t="s">
        <v>69</v>
      </c>
    </row>
    <row r="134" spans="1:20" ht="69" customHeight="1" x14ac:dyDescent="0.2">
      <c r="A134" s="2">
        <f>[1]Agreements_raw!A131</f>
        <v>120</v>
      </c>
      <c r="B134" s="2" t="str">
        <f>[1]Agreements_raw!C131</f>
        <v>France</v>
      </c>
      <c r="C134" s="2" t="str">
        <f>IF([1]Agreements_raw!D131="Donor","Supplier",[1]Agreements_raw!D131)</f>
        <v>Partner</v>
      </c>
      <c r="D134" s="2" t="str">
        <f>IF(ISBLANK([1]Agreements_raw!G131),"",[1]Agreements_raw!G131)</f>
        <v>Areva</v>
      </c>
      <c r="E134" s="2" t="str">
        <f>[1]Agreements_raw!H131</f>
        <v>China</v>
      </c>
      <c r="F134" s="2" t="str">
        <f>IF([1]Agreements_raw!I131="Recipient","Client",[1]Agreements_raw!I131)</f>
        <v>Partner</v>
      </c>
      <c r="G134" s="2" t="str">
        <f>IF(ISBLANK([1]Agreements_raw!L131),"",[1]Agreements_raw!L131)</f>
        <v>China National Nuclear Corporation</v>
      </c>
      <c r="H134" s="2">
        <f>[1]Agreements_raw!R131</f>
        <v>2013</v>
      </c>
      <c r="I134" s="2" t="str">
        <f>IF(ISNUMBER(SEARCH("B",[1]Agreements_raw!$M131)), "Yes", "No")</f>
        <v>No</v>
      </c>
      <c r="J134" s="2" t="str">
        <f>IF(ISNUMBER(SEARCH("C",[1]Agreements_raw!$M131)), "Yes", "No")</f>
        <v>No</v>
      </c>
      <c r="K134" s="2" t="str">
        <f>IF(ISNUMBER(SEARCH("D",[1]Agreements_raw!$M131)), "Yes", "No")</f>
        <v>No</v>
      </c>
      <c r="L134" s="2" t="str">
        <f>IF(ISNUMBER(SEARCH("F",[1]Agreements_raw!$M131)), "Yes", "No")</f>
        <v>No</v>
      </c>
      <c r="M134" s="2" t="str">
        <f>IF(ISNUMBER(SEARCH("E",[1]Agreements_raw!$M131)), "Yes", "No")</f>
        <v>Yes</v>
      </c>
      <c r="N134" s="2" t="str">
        <f>IF(ISNUMBER(SEARCH("A",[1]Agreements_raw!$M131)), "Yes", "No")</f>
        <v>No</v>
      </c>
      <c r="O134" s="2" t="str">
        <f>IF(ISNUMBER(SEARCH("I",[1]Agreements_raw!$M131)), "Yes", "No")</f>
        <v>No</v>
      </c>
      <c r="P134" s="2" t="str">
        <f>IF(ISNUMBER(SEARCH("J",[1]Agreements_raw!$M131)), "Yes", "No")</f>
        <v>No</v>
      </c>
      <c r="Q134" s="2" t="str">
        <f>IF(ISNUMBER(SEARCH("K",[1]Agreements_raw!$M131)), "Yes", "No")</f>
        <v>No</v>
      </c>
      <c r="R134" s="2" t="str">
        <f>IF(ISNUMBER(SEARCH("G",[1]Agreements_raw!$M131)), "Non-binding","Agreement")</f>
        <v>Agreement</v>
      </c>
      <c r="S134" s="2" t="str">
        <f>[1]Agreements_raw!P131</f>
        <v>Letter of intent in front-end fuel cycle activities with China National Nuclear Corporation (CNNC) on a joint venture to develop a zirconium facility</v>
      </c>
      <c r="T134" s="5" t="s">
        <v>25</v>
      </c>
    </row>
    <row r="135" spans="1:20" ht="69" customHeight="1" x14ac:dyDescent="0.2">
      <c r="A135" s="2">
        <f>[1]Agreements_raw!A132</f>
        <v>121.1</v>
      </c>
      <c r="B135" s="2" t="str">
        <f>[1]Agreements_raw!C132</f>
        <v>France</v>
      </c>
      <c r="C135" s="2" t="str">
        <f>IF([1]Agreements_raw!D132="Donor","Supplier",[1]Agreements_raw!D132)</f>
        <v>Supplier</v>
      </c>
      <c r="D135" s="2" t="str">
        <f>IF(ISBLANK([1]Agreements_raw!G132),"",[1]Agreements_raw!G132)</f>
        <v>Areva</v>
      </c>
      <c r="E135" s="2" t="str">
        <f>[1]Agreements_raw!H132</f>
        <v>China</v>
      </c>
      <c r="F135" s="2" t="str">
        <f>IF([1]Agreements_raw!I132="Recipient","Client",[1]Agreements_raw!I132)</f>
        <v>Client</v>
      </c>
      <c r="G135" s="2" t="str">
        <f>IF(ISBLANK([1]Agreements_raw!L132),"",[1]Agreements_raw!L132)</f>
        <v/>
      </c>
      <c r="H135" s="2">
        <f>[1]Agreements_raw!R132</f>
        <v>2013</v>
      </c>
      <c r="I135" s="2" t="str">
        <f>IF(ISNUMBER(SEARCH("B",[1]Agreements_raw!$M132)), "Yes", "No")</f>
        <v>Yes</v>
      </c>
      <c r="J135" s="2" t="str">
        <f>IF(ISNUMBER(SEARCH("C",[1]Agreements_raw!$M132)), "Yes", "No")</f>
        <v>No</v>
      </c>
      <c r="K135" s="2" t="str">
        <f>IF(ISNUMBER(SEARCH("D",[1]Agreements_raw!$M132)), "Yes", "No")</f>
        <v>No</v>
      </c>
      <c r="L135" s="2" t="str">
        <f>IF(ISNUMBER(SEARCH("F",[1]Agreements_raw!$M132)), "Yes", "No")</f>
        <v>No</v>
      </c>
      <c r="M135" s="2" t="str">
        <f>IF(ISNUMBER(SEARCH("E",[1]Agreements_raw!$M132)), "Yes", "No")</f>
        <v>Yes</v>
      </c>
      <c r="N135" s="2" t="str">
        <f>IF(ISNUMBER(SEARCH("A",[1]Agreements_raw!$M132)), "Yes", "No")</f>
        <v>No</v>
      </c>
      <c r="O135" s="2" t="str">
        <f>IF(ISNUMBER(SEARCH("I",[1]Agreements_raw!$M132)), "Yes", "No")</f>
        <v>No</v>
      </c>
      <c r="P135" s="2" t="str">
        <f>IF(ISNUMBER(SEARCH("J",[1]Agreements_raw!$M132)), "Yes", "No")</f>
        <v>No</v>
      </c>
      <c r="Q135" s="2" t="str">
        <f>IF(ISNUMBER(SEARCH("K",[1]Agreements_raw!$M132)), "Yes", "No")</f>
        <v>No</v>
      </c>
      <c r="R135" s="2" t="str">
        <f>IF(ISNUMBER(SEARCH("G",[1]Agreements_raw!$M132)), "Non-binding","Agreement")</f>
        <v>Agreement</v>
      </c>
      <c r="S135" s="2" t="str">
        <f>[1]Agreements_raw!P132</f>
        <v>A contract in a consortium with Siemens to supply instrumentation and control (I&amp;C) systems for Fuqing units 5 and 6</v>
      </c>
      <c r="T135" s="5" t="s">
        <v>25</v>
      </c>
    </row>
    <row r="136" spans="1:20" ht="69" customHeight="1" x14ac:dyDescent="0.2">
      <c r="A136" s="2">
        <f>[1]Agreements_raw!A133</f>
        <v>121.2</v>
      </c>
      <c r="B136" s="2" t="str">
        <f>[1]Agreements_raw!C133</f>
        <v>France</v>
      </c>
      <c r="C136" s="2" t="str">
        <f>IF([1]Agreements_raw!D133="Donor","Supplier",[1]Agreements_raw!D133)</f>
        <v>Partner</v>
      </c>
      <c r="D136" s="2" t="str">
        <f>IF(ISBLANK([1]Agreements_raw!G133),"",[1]Agreements_raw!G133)</f>
        <v>Areva</v>
      </c>
      <c r="E136" s="2" t="str">
        <f>[1]Agreements_raw!H133</f>
        <v>Germany</v>
      </c>
      <c r="F136" s="2" t="str">
        <f>IF([1]Agreements_raw!I133="Recipient","Client",[1]Agreements_raw!I133)</f>
        <v>Partner</v>
      </c>
      <c r="G136" s="2" t="str">
        <f>IF(ISBLANK([1]Agreements_raw!L133),"",[1]Agreements_raw!L133)</f>
        <v>Siemens</v>
      </c>
      <c r="H136" s="2">
        <f>[1]Agreements_raw!R133</f>
        <v>2013</v>
      </c>
      <c r="I136" s="2" t="str">
        <f>IF(ISNUMBER(SEARCH("B",[1]Agreements_raw!$M133)), "Yes", "No")</f>
        <v>Yes</v>
      </c>
      <c r="J136" s="2" t="str">
        <f>IF(ISNUMBER(SEARCH("C",[1]Agreements_raw!$M133)), "Yes", "No")</f>
        <v>No</v>
      </c>
      <c r="K136" s="2" t="str">
        <f>IF(ISNUMBER(SEARCH("D",[1]Agreements_raw!$M133)), "Yes", "No")</f>
        <v>No</v>
      </c>
      <c r="L136" s="2" t="str">
        <f>IF(ISNUMBER(SEARCH("F",[1]Agreements_raw!$M133)), "Yes", "No")</f>
        <v>No</v>
      </c>
      <c r="M136" s="2" t="str">
        <f>IF(ISNUMBER(SEARCH("E",[1]Agreements_raw!$M133)), "Yes", "No")</f>
        <v>Yes</v>
      </c>
      <c r="N136" s="2" t="str">
        <f>IF(ISNUMBER(SEARCH("A",[1]Agreements_raw!$M133)), "Yes", "No")</f>
        <v>No</v>
      </c>
      <c r="O136" s="2" t="str">
        <f>IF(ISNUMBER(SEARCH("I",[1]Agreements_raw!$M133)), "Yes", "No")</f>
        <v>No</v>
      </c>
      <c r="P136" s="2" t="str">
        <f>IF(ISNUMBER(SEARCH("J",[1]Agreements_raw!$M133)), "Yes", "No")</f>
        <v>No</v>
      </c>
      <c r="Q136" s="2" t="str">
        <f>IF(ISNUMBER(SEARCH("K",[1]Agreements_raw!$M133)), "Yes", "No")</f>
        <v>No</v>
      </c>
      <c r="R136" s="2" t="str">
        <f>IF(ISNUMBER(SEARCH("G",[1]Agreements_raw!$M133)), "Non-binding","Agreement")</f>
        <v>Agreement</v>
      </c>
      <c r="S136" s="2" t="str">
        <f>[1]Agreements_raw!P133</f>
        <v>A contract in a consortium with Siemens to supply instrumentation and control (I&amp;C) systems for Fuqing units 5 and 6</v>
      </c>
      <c r="T136" s="5" t="s">
        <v>25</v>
      </c>
    </row>
    <row r="137" spans="1:20" ht="69" customHeight="1" x14ac:dyDescent="0.2">
      <c r="A137" s="2">
        <f>[1]Agreements_raw!A134</f>
        <v>121.3</v>
      </c>
      <c r="B137" s="2" t="str">
        <f>[1]Agreements_raw!C134</f>
        <v>Germany</v>
      </c>
      <c r="C137" s="2" t="str">
        <f>IF([1]Agreements_raw!D134="Donor","Supplier",[1]Agreements_raw!D134)</f>
        <v>Supplier</v>
      </c>
      <c r="D137" s="2" t="str">
        <f>IF(ISBLANK([1]Agreements_raw!G134),"",[1]Agreements_raw!G134)</f>
        <v>Siemens</v>
      </c>
      <c r="E137" s="2" t="str">
        <f>[1]Agreements_raw!H134</f>
        <v>China</v>
      </c>
      <c r="F137" s="2" t="str">
        <f>IF([1]Agreements_raw!I134="Recipient","Client",[1]Agreements_raw!I134)</f>
        <v>Client</v>
      </c>
      <c r="G137" s="2" t="str">
        <f>IF(ISBLANK([1]Agreements_raw!L134),"",[1]Agreements_raw!L134)</f>
        <v/>
      </c>
      <c r="H137" s="2">
        <f>[1]Agreements_raw!R134</f>
        <v>2013</v>
      </c>
      <c r="I137" s="2" t="str">
        <f>IF(ISNUMBER(SEARCH("B",[1]Agreements_raw!$M134)), "Yes", "No")</f>
        <v>Yes</v>
      </c>
      <c r="J137" s="2" t="str">
        <f>IF(ISNUMBER(SEARCH("C",[1]Agreements_raw!$M134)), "Yes", "No")</f>
        <v>No</v>
      </c>
      <c r="K137" s="2" t="str">
        <f>IF(ISNUMBER(SEARCH("D",[1]Agreements_raw!$M134)), "Yes", "No")</f>
        <v>No</v>
      </c>
      <c r="L137" s="2" t="str">
        <f>IF(ISNUMBER(SEARCH("F",[1]Agreements_raw!$M134)), "Yes", "No")</f>
        <v>No</v>
      </c>
      <c r="M137" s="2" t="str">
        <f>IF(ISNUMBER(SEARCH("E",[1]Agreements_raw!$M134)), "Yes", "No")</f>
        <v>Yes</v>
      </c>
      <c r="N137" s="2" t="str">
        <f>IF(ISNUMBER(SEARCH("A",[1]Agreements_raw!$M134)), "Yes", "No")</f>
        <v>No</v>
      </c>
      <c r="O137" s="2" t="str">
        <f>IF(ISNUMBER(SEARCH("I",[1]Agreements_raw!$M134)), "Yes", "No")</f>
        <v>No</v>
      </c>
      <c r="P137" s="2" t="str">
        <f>IF(ISNUMBER(SEARCH("J",[1]Agreements_raw!$M134)), "Yes", "No")</f>
        <v>No</v>
      </c>
      <c r="Q137" s="2" t="str">
        <f>IF(ISNUMBER(SEARCH("K",[1]Agreements_raw!$M134)), "Yes", "No")</f>
        <v>No</v>
      </c>
      <c r="R137" s="2" t="str">
        <f>IF(ISNUMBER(SEARCH("G",[1]Agreements_raw!$M134)), "Non-binding","Agreement")</f>
        <v>Agreement</v>
      </c>
      <c r="S137" s="2" t="str">
        <f>[1]Agreements_raw!P134</f>
        <v>A contract in a consortium with Siemens to supply instrumentation and control (I&amp;C) systems for Fuqing units 5 and 6</v>
      </c>
      <c r="T137" s="5" t="s">
        <v>25</v>
      </c>
    </row>
    <row r="138" spans="1:20" ht="69" customHeight="1" x14ac:dyDescent="0.2">
      <c r="A138" s="2">
        <f>[1]Agreements_raw!A135</f>
        <v>122</v>
      </c>
      <c r="B138" s="2" t="str">
        <f>[1]Agreements_raw!C135</f>
        <v>France</v>
      </c>
      <c r="C138" s="2" t="str">
        <f>IF([1]Agreements_raw!D135="Donor","Supplier",[1]Agreements_raw!D135)</f>
        <v>Supplier</v>
      </c>
      <c r="D138" s="2" t="str">
        <f>IF(ISBLANK([1]Agreements_raw!G135),"",[1]Agreements_raw!G135)</f>
        <v/>
      </c>
      <c r="E138" s="2" t="str">
        <f>[1]Agreements_raw!H135</f>
        <v>Poland</v>
      </c>
      <c r="F138" s="2" t="str">
        <f>IF([1]Agreements_raw!I135="Recipient","Client",[1]Agreements_raw!I135)</f>
        <v>Client</v>
      </c>
      <c r="G138" s="2" t="str">
        <f>IF(ISBLANK([1]Agreements_raw!L135),"",[1]Agreements_raw!L135)</f>
        <v/>
      </c>
      <c r="H138" s="2">
        <f>[1]Agreements_raw!R135</f>
        <v>2009</v>
      </c>
      <c r="I138" s="2" t="str">
        <f>IF(ISNUMBER(SEARCH("B",[1]Agreements_raw!$M135)), "Yes", "No")</f>
        <v>No</v>
      </c>
      <c r="J138" s="2" t="str">
        <f>IF(ISNUMBER(SEARCH("C",[1]Agreements_raw!$M135)), "Yes", "No")</f>
        <v>No</v>
      </c>
      <c r="K138" s="2" t="str">
        <f>IF(ISNUMBER(SEARCH("D",[1]Agreements_raw!$M135)), "Yes", "No")</f>
        <v>No</v>
      </c>
      <c r="L138" s="2" t="str">
        <f>IF(ISNUMBER(SEARCH("F",[1]Agreements_raw!$M135)), "Yes", "No")</f>
        <v>No</v>
      </c>
      <c r="M138" s="2" t="str">
        <f>IF(ISNUMBER(SEARCH("E",[1]Agreements_raw!$M135)), "Yes", "No")</f>
        <v>Yes</v>
      </c>
      <c r="N138" s="2" t="str">
        <f>IF(ISNUMBER(SEARCH("A",[1]Agreements_raw!$M135)), "Yes", "No")</f>
        <v>No</v>
      </c>
      <c r="O138" s="2" t="str">
        <f>IF(ISNUMBER(SEARCH("I",[1]Agreements_raw!$M135)), "Yes", "No")</f>
        <v>No</v>
      </c>
      <c r="P138" s="2" t="str">
        <f>IF(ISNUMBER(SEARCH("J",[1]Agreements_raw!$M135)), "Yes", "No")</f>
        <v>No</v>
      </c>
      <c r="Q138" s="2" t="str">
        <f>IF(ISNUMBER(SEARCH("K",[1]Agreements_raw!$M135)), "Yes", "No")</f>
        <v>No</v>
      </c>
      <c r="R138" s="2" t="str">
        <f>IF(ISNUMBER(SEARCH("G",[1]Agreements_raw!$M135)), "Non-binding","Agreement")</f>
        <v>Agreement</v>
      </c>
      <c r="S138" s="2" t="str">
        <f>[1]Agreements_raw!P135</f>
        <v>Poland and France agreed to encourage cooperation in training and research and development in the field of nuclear. The two countries noted the satisfactory conclusion of an agreement between France's Atomic Energy Commission (CEA) and a consortium of Polish research institutes. Under that agreement, a training program was recently launched in France for Polish universities. In addition, Agence France Nucléaire International (AFNI) has held discussions with Polish authorities about creating the best system for training personnel for the Polish nuclear energy industry. France has agreed to provide technical assistance to state-owned utility Polska Grupa Energetyczna SA PGE in bringing a nuclear power plant into operation by 2020, as mandated by the government in its energy policy.</v>
      </c>
      <c r="T138" s="5" t="s">
        <v>25</v>
      </c>
    </row>
    <row r="139" spans="1:20" ht="69" customHeight="1" x14ac:dyDescent="0.2">
      <c r="A139" s="2">
        <f>[1]Agreements_raw!A136</f>
        <v>123.1</v>
      </c>
      <c r="B139" s="2" t="str">
        <f>[1]Agreements_raw!C136</f>
        <v>France</v>
      </c>
      <c r="C139" s="2" t="str">
        <f>IF([1]Agreements_raw!D136="Donor","Supplier",[1]Agreements_raw!D136)</f>
        <v>Supplier</v>
      </c>
      <c r="D139" s="2" t="str">
        <f>IF(ISBLANK([1]Agreements_raw!G136),"",[1]Agreements_raw!G136)</f>
        <v>Areva</v>
      </c>
      <c r="E139" s="2" t="str">
        <f>[1]Agreements_raw!H136</f>
        <v>Turkey</v>
      </c>
      <c r="F139" s="2" t="str">
        <f>IF([1]Agreements_raw!I136="Recipient","Client",[1]Agreements_raw!I136)</f>
        <v>Client</v>
      </c>
      <c r="G139" s="2" t="str">
        <f>IF(ISBLANK([1]Agreements_raw!L136),"",[1]Agreements_raw!L136)</f>
        <v/>
      </c>
      <c r="H139" s="2">
        <f>[1]Agreements_raw!R136</f>
        <v>2014</v>
      </c>
      <c r="I139" s="2" t="str">
        <f>IF(ISNUMBER(SEARCH("B",[1]Agreements_raw!$M136)), "Yes", "No")</f>
        <v>Yes</v>
      </c>
      <c r="J139" s="2" t="str">
        <f>IF(ISNUMBER(SEARCH("C",[1]Agreements_raw!$M136)), "Yes", "No")</f>
        <v>No</v>
      </c>
      <c r="K139" s="2" t="str">
        <f>IF(ISNUMBER(SEARCH("D",[1]Agreements_raw!$M136)), "Yes", "No")</f>
        <v>No</v>
      </c>
      <c r="L139" s="2" t="str">
        <f>IF(ISNUMBER(SEARCH("F",[1]Agreements_raw!$M136)), "Yes", "No")</f>
        <v>No</v>
      </c>
      <c r="M139" s="2" t="str">
        <f>IF(ISNUMBER(SEARCH("E",[1]Agreements_raw!$M136)), "Yes", "No")</f>
        <v>No</v>
      </c>
      <c r="N139" s="2" t="str">
        <f>IF(ISNUMBER(SEARCH("A",[1]Agreements_raw!$M136)), "Yes", "No")</f>
        <v>No</v>
      </c>
      <c r="O139" s="2" t="str">
        <f>IF(ISNUMBER(SEARCH("I",[1]Agreements_raw!$M136)), "Yes", "No")</f>
        <v>No</v>
      </c>
      <c r="P139" s="2" t="str">
        <f>IF(ISNUMBER(SEARCH("J",[1]Agreements_raw!$M136)), "Yes", "No")</f>
        <v>No</v>
      </c>
      <c r="Q139" s="2" t="str">
        <f>IF(ISNUMBER(SEARCH("K",[1]Agreements_raw!$M136)), "Yes", "No")</f>
        <v>No</v>
      </c>
      <c r="R139" s="2" t="str">
        <f>IF(ISNUMBER(SEARCH("G",[1]Agreements_raw!$M136)), "Non-binding","Agreement")</f>
        <v>Non-binding</v>
      </c>
      <c r="S139" s="2" t="str">
        <f>[1]Agreements_raw!P136</f>
        <v>In the talks, Moscovici said France hopes to strengthen cooperative relations with Japan in nuclear power given that a joint venture between Japan's Mitsubishi Heavy Industries Ltd. and France's Areva SA is pursuing the project to build a nuclear power plant in Turkey. Also on expanding business into Africa, Moscovici said France hopes to work with Japan, noting that his country has some experience in the continent, according to the officials.</v>
      </c>
      <c r="T139" s="6" t="s">
        <v>70</v>
      </c>
    </row>
    <row r="140" spans="1:20" ht="69" customHeight="1" x14ac:dyDescent="0.2">
      <c r="A140" s="2">
        <f>[1]Agreements_raw!A137</f>
        <v>123.2</v>
      </c>
      <c r="B140" s="2" t="str">
        <f>[1]Agreements_raw!C137</f>
        <v>Japan</v>
      </c>
      <c r="C140" s="2" t="str">
        <f>IF([1]Agreements_raw!D137="Donor","Supplier",[1]Agreements_raw!D137)</f>
        <v>Supplier</v>
      </c>
      <c r="D140" s="2" t="str">
        <f>IF(ISBLANK([1]Agreements_raw!G137),"",[1]Agreements_raw!G137)</f>
        <v>Mitsubishi Heavy Industries</v>
      </c>
      <c r="E140" s="2" t="str">
        <f>[1]Agreements_raw!H137</f>
        <v>Turkey</v>
      </c>
      <c r="F140" s="2" t="str">
        <f>IF([1]Agreements_raw!I137="Recipient","Client",[1]Agreements_raw!I137)</f>
        <v>Client</v>
      </c>
      <c r="G140" s="2" t="str">
        <f>IF(ISBLANK([1]Agreements_raw!L137),"",[1]Agreements_raw!L137)</f>
        <v/>
      </c>
      <c r="H140" s="2">
        <f>[1]Agreements_raw!R137</f>
        <v>2014</v>
      </c>
      <c r="I140" s="2" t="str">
        <f>IF(ISNUMBER(SEARCH("B",[1]Agreements_raw!$M137)), "Yes", "No")</f>
        <v>Yes</v>
      </c>
      <c r="J140" s="2" t="str">
        <f>IF(ISNUMBER(SEARCH("C",[1]Agreements_raw!$M137)), "Yes", "No")</f>
        <v>No</v>
      </c>
      <c r="K140" s="2" t="str">
        <f>IF(ISNUMBER(SEARCH("D",[1]Agreements_raw!$M137)), "Yes", "No")</f>
        <v>No</v>
      </c>
      <c r="L140" s="2" t="str">
        <f>IF(ISNUMBER(SEARCH("F",[1]Agreements_raw!$M137)), "Yes", "No")</f>
        <v>No</v>
      </c>
      <c r="M140" s="2" t="str">
        <f>IF(ISNUMBER(SEARCH("E",[1]Agreements_raw!$M137)), "Yes", "No")</f>
        <v>No</v>
      </c>
      <c r="N140" s="2" t="str">
        <f>IF(ISNUMBER(SEARCH("A",[1]Agreements_raw!$M137)), "Yes", "No")</f>
        <v>No</v>
      </c>
      <c r="O140" s="2" t="str">
        <f>IF(ISNUMBER(SEARCH("I",[1]Agreements_raw!$M137)), "Yes", "No")</f>
        <v>No</v>
      </c>
      <c r="P140" s="2" t="str">
        <f>IF(ISNUMBER(SEARCH("J",[1]Agreements_raw!$M137)), "Yes", "No")</f>
        <v>No</v>
      </c>
      <c r="Q140" s="2" t="str">
        <f>IF(ISNUMBER(SEARCH("K",[1]Agreements_raw!$M137)), "Yes", "No")</f>
        <v>No</v>
      </c>
      <c r="R140" s="2" t="str">
        <f>IF(ISNUMBER(SEARCH("G",[1]Agreements_raw!$M137)), "Non-binding","Agreement")</f>
        <v>Non-binding</v>
      </c>
      <c r="S140" s="2" t="str">
        <f>[1]Agreements_raw!P137</f>
        <v>In the talks, Moscovici said France hopes to strengthen cooperative relations with Japan in nuclear power given that a joint venture between Japan's Mitsubishi Heavy Industries Ltd. and France's Areva SA is pursuing the project to build a nuclear power plant in Turkey. Also on expanding business into Africa, Moscovici said France hopes to work with Japan, noting that his country has some experience in the continent, according to the officials.</v>
      </c>
      <c r="T140" s="6" t="s">
        <v>70</v>
      </c>
    </row>
    <row r="141" spans="1:20" ht="69" customHeight="1" x14ac:dyDescent="0.2">
      <c r="A141" s="2">
        <f>[1]Agreements_raw!A138</f>
        <v>123.3</v>
      </c>
      <c r="B141" s="2" t="str">
        <f>[1]Agreements_raw!C138</f>
        <v>France</v>
      </c>
      <c r="C141" s="2" t="str">
        <f>IF([1]Agreements_raw!D138="Donor","Supplier",[1]Agreements_raw!D138)</f>
        <v>Partner</v>
      </c>
      <c r="D141" s="2" t="str">
        <f>IF(ISBLANK([1]Agreements_raw!G138),"",[1]Agreements_raw!G138)</f>
        <v>Areva</v>
      </c>
      <c r="E141" s="2" t="str">
        <f>[1]Agreements_raw!H138</f>
        <v>Japan</v>
      </c>
      <c r="F141" s="2" t="str">
        <f>IF([1]Agreements_raw!I138="Recipient","Client",[1]Agreements_raw!I138)</f>
        <v>Partner</v>
      </c>
      <c r="G141" s="2" t="str">
        <f>IF(ISBLANK([1]Agreements_raw!L138),"",[1]Agreements_raw!L138)</f>
        <v>Mitsubishi Heavy Industries</v>
      </c>
      <c r="H141" s="2">
        <f>[1]Agreements_raw!R138</f>
        <v>2014</v>
      </c>
      <c r="I141" s="2" t="str">
        <f>IF(ISNUMBER(SEARCH("B",[1]Agreements_raw!$M138)), "Yes", "No")</f>
        <v>Yes</v>
      </c>
      <c r="J141" s="2" t="str">
        <f>IF(ISNUMBER(SEARCH("C",[1]Agreements_raw!$M138)), "Yes", "No")</f>
        <v>No</v>
      </c>
      <c r="K141" s="2" t="str">
        <f>IF(ISNUMBER(SEARCH("D",[1]Agreements_raw!$M138)), "Yes", "No")</f>
        <v>No</v>
      </c>
      <c r="L141" s="2" t="str">
        <f>IF(ISNUMBER(SEARCH("F",[1]Agreements_raw!$M138)), "Yes", "No")</f>
        <v>No</v>
      </c>
      <c r="M141" s="2" t="str">
        <f>IF(ISNUMBER(SEARCH("E",[1]Agreements_raw!$M138)), "Yes", "No")</f>
        <v>No</v>
      </c>
      <c r="N141" s="2" t="str">
        <f>IF(ISNUMBER(SEARCH("A",[1]Agreements_raw!$M138)), "Yes", "No")</f>
        <v>No</v>
      </c>
      <c r="O141" s="2" t="str">
        <f>IF(ISNUMBER(SEARCH("I",[1]Agreements_raw!$M138)), "Yes", "No")</f>
        <v>No</v>
      </c>
      <c r="P141" s="2" t="str">
        <f>IF(ISNUMBER(SEARCH("J",[1]Agreements_raw!$M138)), "Yes", "No")</f>
        <v>No</v>
      </c>
      <c r="Q141" s="2" t="str">
        <f>IF(ISNUMBER(SEARCH("K",[1]Agreements_raw!$M138)), "Yes", "No")</f>
        <v>No</v>
      </c>
      <c r="R141" s="2" t="str">
        <f>IF(ISNUMBER(SEARCH("G",[1]Agreements_raw!$M138)), "Non-binding","Agreement")</f>
        <v>Non-binding</v>
      </c>
      <c r="S141" s="2" t="str">
        <f>[1]Agreements_raw!P138</f>
        <v>In the talks, Moscovici said France hopes to strengthen cooperative relations with Japan in nuclear power given that a joint venture between Japan's Mitsubishi Heavy Industries Ltd. and France's Areva SA is pursuing the project to build a nuclear power plant in Turkey. Also on expanding business into Africa, Moscovici said France hopes to work with Japan, noting that his country has some experience in the continent, according to the officials.</v>
      </c>
      <c r="T141" s="6" t="s">
        <v>70</v>
      </c>
    </row>
    <row r="142" spans="1:20" ht="69" customHeight="1" x14ac:dyDescent="0.2">
      <c r="A142" s="2">
        <f>[1]Agreements_raw!A139</f>
        <v>124</v>
      </c>
      <c r="B142" s="2" t="str">
        <f>[1]Agreements_raw!C139</f>
        <v>France</v>
      </c>
      <c r="C142" s="2" t="str">
        <f>IF([1]Agreements_raw!D139="Donor","Supplier",[1]Agreements_raw!D139)</f>
        <v>Partner</v>
      </c>
      <c r="D142" s="2" t="str">
        <f>IF(ISBLANK([1]Agreements_raw!G139),"",[1]Agreements_raw!G139)</f>
        <v/>
      </c>
      <c r="E142" s="2" t="str">
        <f>[1]Agreements_raw!H139</f>
        <v>UK</v>
      </c>
      <c r="F142" s="2" t="str">
        <f>IF([1]Agreements_raw!I139="Recipient","Client",[1]Agreements_raw!I139)</f>
        <v>Partner</v>
      </c>
      <c r="G142" s="2" t="str">
        <f>IF(ISBLANK([1]Agreements_raw!L139),"",[1]Agreements_raw!L139)</f>
        <v/>
      </c>
      <c r="H142" s="2">
        <f>[1]Agreements_raw!R139</f>
        <v>2014</v>
      </c>
      <c r="I142" s="2" t="str">
        <f>IF(ISNUMBER(SEARCH("B",[1]Agreements_raw!$M139)), "Yes", "No")</f>
        <v>Yes</v>
      </c>
      <c r="J142" s="2" t="str">
        <f>IF(ISNUMBER(SEARCH("C",[1]Agreements_raw!$M139)), "Yes", "No")</f>
        <v>No</v>
      </c>
      <c r="K142" s="2" t="str">
        <f>IF(ISNUMBER(SEARCH("D",[1]Agreements_raw!$M139)), "Yes", "No")</f>
        <v>No</v>
      </c>
      <c r="L142" s="2" t="str">
        <f>IF(ISNUMBER(SEARCH("F",[1]Agreements_raw!$M139)), "Yes", "No")</f>
        <v>No</v>
      </c>
      <c r="M142" s="2" t="str">
        <f>IF(ISNUMBER(SEARCH("E",[1]Agreements_raw!$M139)), "Yes", "No")</f>
        <v>Yes</v>
      </c>
      <c r="N142" s="2" t="str">
        <f>IF(ISNUMBER(SEARCH("A",[1]Agreements_raw!$M139)), "Yes", "No")</f>
        <v>No</v>
      </c>
      <c r="O142" s="2" t="str">
        <f>IF(ISNUMBER(SEARCH("I",[1]Agreements_raw!$M139)), "Yes", "No")</f>
        <v>No</v>
      </c>
      <c r="P142" s="2" t="str">
        <f>IF(ISNUMBER(SEARCH("J",[1]Agreements_raw!$M139)), "Yes", "No")</f>
        <v>No</v>
      </c>
      <c r="Q142" s="2" t="str">
        <f>IF(ISNUMBER(SEARCH("K",[1]Agreements_raw!$M139)), "Yes", "No")</f>
        <v>No</v>
      </c>
      <c r="R142" s="2" t="str">
        <f>IF(ISNUMBER(SEARCH("G",[1]Agreements_raw!$M139)), "Non-binding","Agreement")</f>
        <v>Non-binding</v>
      </c>
      <c r="S142" s="2" t="str">
        <f>[1]Agreements_raw!P139</f>
        <v>UK and France sign declaration on nuclear energy and agree cooperation on ambitious climate change action. The declaration paves the way for the two Governments to collaborate on constructing new nuclear power stations, to maximise opportunities for SMEs in nuclear supply-chains and to fund joint training and skills centres.</v>
      </c>
      <c r="T142" s="5" t="s">
        <v>71</v>
      </c>
    </row>
    <row r="143" spans="1:20" ht="69" customHeight="1" x14ac:dyDescent="0.2">
      <c r="A143" s="2">
        <f>[1]Agreements_raw!A140</f>
        <v>125</v>
      </c>
      <c r="B143" s="2" t="str">
        <f>[1]Agreements_raw!C140</f>
        <v>Mongolia</v>
      </c>
      <c r="C143" s="2" t="str">
        <f>IF([1]Agreements_raw!D140="Donor","Supplier",[1]Agreements_raw!D140)</f>
        <v>Supplier</v>
      </c>
      <c r="D143" s="2" t="str">
        <f>IF(ISBLANK([1]Agreements_raw!G140),"",[1]Agreements_raw!G140)</f>
        <v>Mon-Atom</v>
      </c>
      <c r="E143" s="2" t="str">
        <f>[1]Agreements_raw!H140</f>
        <v>France</v>
      </c>
      <c r="F143" s="2" t="str">
        <f>IF([1]Agreements_raw!I140="Recipient","Client",[1]Agreements_raw!I140)</f>
        <v>Client</v>
      </c>
      <c r="G143" s="2" t="str">
        <f>IF(ISBLANK([1]Agreements_raw!L140),"",[1]Agreements_raw!L140)</f>
        <v>Areva</v>
      </c>
      <c r="H143" s="2">
        <f>[1]Agreements_raw!R140</f>
        <v>2013</v>
      </c>
      <c r="I143" s="2" t="str">
        <f>IF(ISNUMBER(SEARCH("B",[1]Agreements_raw!$M140)), "Yes", "No")</f>
        <v>No</v>
      </c>
      <c r="J143" s="2" t="str">
        <f>IF(ISNUMBER(SEARCH("C",[1]Agreements_raw!$M140)), "Yes", "No")</f>
        <v>No</v>
      </c>
      <c r="K143" s="2" t="str">
        <f>IF(ISNUMBER(SEARCH("D",[1]Agreements_raw!$M140)), "Yes", "No")</f>
        <v>No</v>
      </c>
      <c r="L143" s="2" t="str">
        <f>IF(ISNUMBER(SEARCH("F",[1]Agreements_raw!$M140)), "Yes", "No")</f>
        <v>No</v>
      </c>
      <c r="M143" s="2" t="str">
        <f>IF(ISNUMBER(SEARCH("E",[1]Agreements_raw!$M140)), "Yes", "No")</f>
        <v>No</v>
      </c>
      <c r="N143" s="2" t="str">
        <f>IF(ISNUMBER(SEARCH("A",[1]Agreements_raw!$M140)), "Yes", "No")</f>
        <v>No</v>
      </c>
      <c r="O143" s="2" t="str">
        <f>IF(ISNUMBER(SEARCH("I",[1]Agreements_raw!$M140)), "Yes", "No")</f>
        <v>No</v>
      </c>
      <c r="P143" s="2" t="str">
        <f>IF(ISNUMBER(SEARCH("J",[1]Agreements_raw!$M140)), "Yes", "No")</f>
        <v>No</v>
      </c>
      <c r="Q143" s="2" t="str">
        <f>IF(ISNUMBER(SEARCH("K",[1]Agreements_raw!$M140)), "Yes", "No")</f>
        <v>Yes</v>
      </c>
      <c r="R143" s="2" t="str">
        <f>IF(ISNUMBER(SEARCH("G",[1]Agreements_raw!$M140)), "Non-binding","Agreement")</f>
        <v>Agreement</v>
      </c>
      <c r="S143" s="2" t="str">
        <f>[1]Agreements_raw!P140</f>
        <v>An agreement was signed between Areva Mongol LLC and Mon-Atom to develop uranium mines in Mongolia and to create the company Areva Mines LLC, 66% owned by Areva and 34% owned by Mon-Atom.</v>
      </c>
      <c r="T143" s="5" t="s">
        <v>72</v>
      </c>
    </row>
    <row r="144" spans="1:20" ht="69" customHeight="1" x14ac:dyDescent="0.2">
      <c r="A144" s="2">
        <f>[1]Agreements_raw!A141</f>
        <v>126</v>
      </c>
      <c r="B144" s="2" t="str">
        <f>[1]Agreements_raw!C141</f>
        <v>France</v>
      </c>
      <c r="C144" s="2" t="str">
        <f>IF([1]Agreements_raw!D141="Donor","Supplier",[1]Agreements_raw!D141)</f>
        <v>Supplier</v>
      </c>
      <c r="D144" s="2" t="str">
        <f>IF(ISBLANK([1]Agreements_raw!G141),"",[1]Agreements_raw!G141)</f>
        <v/>
      </c>
      <c r="E144" s="2" t="str">
        <f>[1]Agreements_raw!H141</f>
        <v>Senegal</v>
      </c>
      <c r="F144" s="2" t="str">
        <f>IF([1]Agreements_raw!I141="Recipient","Client",[1]Agreements_raw!I141)</f>
        <v>Client</v>
      </c>
      <c r="G144" s="2" t="str">
        <f>IF(ISBLANK([1]Agreements_raw!L141),"",[1]Agreements_raw!L141)</f>
        <v/>
      </c>
      <c r="H144" s="2">
        <f>[1]Agreements_raw!R141</f>
        <v>2010</v>
      </c>
      <c r="I144" s="2" t="str">
        <f>IF(ISNUMBER(SEARCH("B",[1]Agreements_raw!$M141)), "Yes", "No")</f>
        <v>Yes</v>
      </c>
      <c r="J144" s="2" t="str">
        <f>IF(ISNUMBER(SEARCH("C",[1]Agreements_raw!$M141)), "Yes", "No")</f>
        <v>No</v>
      </c>
      <c r="K144" s="2" t="str">
        <f>IF(ISNUMBER(SEARCH("D",[1]Agreements_raw!$M141)), "Yes", "No")</f>
        <v>No</v>
      </c>
      <c r="L144" s="2" t="str">
        <f>IF(ISNUMBER(SEARCH("F",[1]Agreements_raw!$M141)), "Yes", "No")</f>
        <v>No</v>
      </c>
      <c r="M144" s="2" t="str">
        <f>IF(ISNUMBER(SEARCH("E",[1]Agreements_raw!$M141)), "Yes", "No")</f>
        <v>No</v>
      </c>
      <c r="N144" s="2" t="str">
        <f>IF(ISNUMBER(SEARCH("A",[1]Agreements_raw!$M141)), "Yes", "No")</f>
        <v>No</v>
      </c>
      <c r="O144" s="2" t="str">
        <f>IF(ISNUMBER(SEARCH("I",[1]Agreements_raw!$M141)), "Yes", "No")</f>
        <v>No</v>
      </c>
      <c r="P144" s="2" t="str">
        <f>IF(ISNUMBER(SEARCH("J",[1]Agreements_raw!$M141)), "Yes", "No")</f>
        <v>No</v>
      </c>
      <c r="Q144" s="2" t="str">
        <f>IF(ISNUMBER(SEARCH("K",[1]Agreements_raw!$M141)), "Yes", "No")</f>
        <v>No</v>
      </c>
      <c r="R144" s="2" t="str">
        <f>IF(ISNUMBER(SEARCH("G",[1]Agreements_raw!$M141)), "Non-binding","Agreement")</f>
        <v>Non-binding</v>
      </c>
      <c r="S144" s="2" t="str">
        <f>[1]Agreements_raw!P141</f>
        <v xml:space="preserve">Senegal is preparing to build a nuclear power plant with French help. </v>
      </c>
      <c r="T144" s="5" t="s">
        <v>59</v>
      </c>
    </row>
    <row r="145" spans="1:20" ht="69" customHeight="1" x14ac:dyDescent="0.2">
      <c r="A145" s="2">
        <f>[1]Agreements_raw!A142</f>
        <v>127</v>
      </c>
      <c r="B145" s="2" t="str">
        <f>[1]Agreements_raw!C142</f>
        <v>France</v>
      </c>
      <c r="C145" s="2" t="str">
        <f>IF([1]Agreements_raw!D142="Donor","Supplier",[1]Agreements_raw!D142)</f>
        <v>Supplier</v>
      </c>
      <c r="D145" s="2" t="str">
        <f>IF(ISBLANK([1]Agreements_raw!G142),"",[1]Agreements_raw!G142)</f>
        <v/>
      </c>
      <c r="E145" s="2" t="str">
        <f>[1]Agreements_raw!H142</f>
        <v>Morocco</v>
      </c>
      <c r="F145" s="2" t="str">
        <f>IF([1]Agreements_raw!I142="Recipient","Client",[1]Agreements_raw!I142)</f>
        <v>Client</v>
      </c>
      <c r="G145" s="2" t="str">
        <f>IF(ISBLANK([1]Agreements_raw!L142),"",[1]Agreements_raw!L142)</f>
        <v/>
      </c>
      <c r="H145" s="2">
        <f>[1]Agreements_raw!R142</f>
        <v>2010</v>
      </c>
      <c r="I145" s="2" t="str">
        <f>IF(ISNUMBER(SEARCH("B",[1]Agreements_raw!$M142)), "Yes", "No")</f>
        <v>No</v>
      </c>
      <c r="J145" s="2" t="str">
        <f>IF(ISNUMBER(SEARCH("C",[1]Agreements_raw!$M142)), "Yes", "No")</f>
        <v>No</v>
      </c>
      <c r="K145" s="2" t="str">
        <f>IF(ISNUMBER(SEARCH("D",[1]Agreements_raw!$M142)), "Yes", "No")</f>
        <v>No</v>
      </c>
      <c r="L145" s="2" t="str">
        <f>IF(ISNUMBER(SEARCH("F",[1]Agreements_raw!$M142)), "Yes", "No")</f>
        <v>No</v>
      </c>
      <c r="M145" s="2" t="str">
        <f>IF(ISNUMBER(SEARCH("E",[1]Agreements_raw!$M142)), "Yes", "No")</f>
        <v>Yes</v>
      </c>
      <c r="N145" s="2" t="str">
        <f>IF(ISNUMBER(SEARCH("A",[1]Agreements_raw!$M142)), "Yes", "No")</f>
        <v>No</v>
      </c>
      <c r="O145" s="2" t="str">
        <f>IF(ISNUMBER(SEARCH("I",[1]Agreements_raw!$M142)), "Yes", "No")</f>
        <v>No</v>
      </c>
      <c r="P145" s="2" t="str">
        <f>IF(ISNUMBER(SEARCH("J",[1]Agreements_raw!$M142)), "Yes", "No")</f>
        <v>No</v>
      </c>
      <c r="Q145" s="2" t="str">
        <f>IF(ISNUMBER(SEARCH("K",[1]Agreements_raw!$M142)), "Yes", "No")</f>
        <v>No</v>
      </c>
      <c r="R145" s="2" t="str">
        <f>IF(ISNUMBER(SEARCH("G",[1]Agreements_raw!$M142)), "Non-binding","Agreement")</f>
        <v>Agreement</v>
      </c>
      <c r="S145" s="2" t="str">
        <f>[1]Agreements_raw!P142</f>
        <v>France signed a cooperation accord with Morocco to help the north African country advance its plans to build a nuclear power plant. French Prime Minister Francois Fillon said the agreement was "not a commercial deal to build a nuclear reactor" but rather a "framework accord that will help Morocco prepare its entry into the field of nuclear energy."</v>
      </c>
      <c r="T145" s="5" t="s">
        <v>59</v>
      </c>
    </row>
    <row r="146" spans="1:20" ht="69" customHeight="1" x14ac:dyDescent="0.2">
      <c r="A146" s="2">
        <f>[1]Agreements_raw!A143</f>
        <v>128</v>
      </c>
      <c r="B146" s="2" t="str">
        <f>[1]Agreements_raw!C143</f>
        <v>Germany</v>
      </c>
      <c r="C146" s="2" t="str">
        <f>IF([1]Agreements_raw!D143="Donor","Supplier",[1]Agreements_raw!D143)</f>
        <v>Supplier</v>
      </c>
      <c r="D146" s="2" t="str">
        <f>IF(ISBLANK([1]Agreements_raw!G143),"",[1]Agreements_raw!G143)</f>
        <v>Howaldtswerke-Deutsche Werft GmbH</v>
      </c>
      <c r="E146" s="2" t="str">
        <f>[1]Agreements_raw!H143</f>
        <v>Israel</v>
      </c>
      <c r="F146" s="2" t="str">
        <f>IF([1]Agreements_raw!I143="Recipient","Client",[1]Agreements_raw!I143)</f>
        <v>Client</v>
      </c>
      <c r="G146" s="2" t="str">
        <f>IF(ISBLANK([1]Agreements_raw!L143),"",[1]Agreements_raw!L143)</f>
        <v/>
      </c>
      <c r="H146" s="2">
        <f>[1]Agreements_raw!R143</f>
        <v>2012</v>
      </c>
      <c r="I146" s="2" t="str">
        <f>IF(ISNUMBER(SEARCH("B",[1]Agreements_raw!$M143)), "Yes", "No")</f>
        <v>No</v>
      </c>
      <c r="J146" s="2" t="str">
        <f>IF(ISNUMBER(SEARCH("C",[1]Agreements_raw!$M143)), "Yes", "No")</f>
        <v>No</v>
      </c>
      <c r="K146" s="2" t="str">
        <f>IF(ISNUMBER(SEARCH("D",[1]Agreements_raw!$M143)), "Yes", "No")</f>
        <v>No</v>
      </c>
      <c r="L146" s="2" t="str">
        <f>IF(ISNUMBER(SEARCH("F",[1]Agreements_raw!$M143)), "Yes", "No")</f>
        <v>No</v>
      </c>
      <c r="M146" s="2" t="str">
        <f>IF(ISNUMBER(SEARCH("E",[1]Agreements_raw!$M143)), "Yes", "No")</f>
        <v>No</v>
      </c>
      <c r="N146" s="2" t="str">
        <f>IF(ISNUMBER(SEARCH("A",[1]Agreements_raw!$M143)), "Yes", "No")</f>
        <v>No</v>
      </c>
      <c r="O146" s="2" t="str">
        <f>IF(ISNUMBER(SEARCH("I",[1]Agreements_raw!$M143)), "Yes", "No")</f>
        <v>No</v>
      </c>
      <c r="P146" s="2" t="str">
        <f>IF(ISNUMBER(SEARCH("J",[1]Agreements_raw!$M143)), "Yes", "No")</f>
        <v>No</v>
      </c>
      <c r="Q146" s="2" t="str">
        <f>IF(ISNUMBER(SEARCH("K",[1]Agreements_raw!$M143)), "Yes", "No")</f>
        <v>No</v>
      </c>
      <c r="R146" s="2" t="str">
        <f>IF(ISNUMBER(SEARCH("G",[1]Agreements_raw!$M143)), "Non-binding","Agreement")</f>
        <v>Agreement</v>
      </c>
      <c r="S146" s="2" t="str">
        <f>[1]Agreements_raw!P143</f>
        <v>According to extensive research carried out by the magazine, Israel is equipping submarines that were built in the northern German city of Kiel and largely paid for by the German government with nuclear-tipped cruise missiles. The missiles can be launched using a previously secret hydraulic ejection system. The submarines are built by the German shipyard HDW in Kiel. Three submarines have already been delivered to Israel, and three more will be delivered by 2017. In addition, Israel is considering ordering its seventh, eighth and ninth submarines from Germany.</v>
      </c>
      <c r="T146" s="5" t="s">
        <v>73</v>
      </c>
    </row>
    <row r="147" spans="1:20" ht="69" customHeight="1" x14ac:dyDescent="0.2">
      <c r="A147" s="2">
        <f>[1]Agreements_raw!A144</f>
        <v>129</v>
      </c>
      <c r="B147" s="2" t="str">
        <f>[1]Agreements_raw!C144</f>
        <v>Germany</v>
      </c>
      <c r="C147" s="2" t="str">
        <f>IF([1]Agreements_raw!D144="Donor","Supplier",[1]Agreements_raw!D144)</f>
        <v>Partner</v>
      </c>
      <c r="D147" s="2" t="str">
        <f>IF(ISBLANK([1]Agreements_raw!G144),"",[1]Agreements_raw!G144)</f>
        <v>Siemens</v>
      </c>
      <c r="E147" s="2" t="str">
        <f>[1]Agreements_raw!H144</f>
        <v>Russia</v>
      </c>
      <c r="F147" s="2" t="str">
        <f>IF([1]Agreements_raw!I144="Recipient","Client",[1]Agreements_raw!I144)</f>
        <v>Partner</v>
      </c>
      <c r="G147" s="2" t="str">
        <f>IF(ISBLANK([1]Agreements_raw!L144),"",[1]Agreements_raw!L144)</f>
        <v>Rosatom</v>
      </c>
      <c r="H147" s="2">
        <f>[1]Agreements_raw!R144</f>
        <v>2009</v>
      </c>
      <c r="I147" s="2" t="str">
        <f>IF(ISNUMBER(SEARCH("B",[1]Agreements_raw!$M144)), "Yes", "No")</f>
        <v>Yes</v>
      </c>
      <c r="J147" s="2" t="str">
        <f>IF(ISNUMBER(SEARCH("C",[1]Agreements_raw!$M144)), "Yes", "No")</f>
        <v>No</v>
      </c>
      <c r="K147" s="2" t="str">
        <f>IF(ISNUMBER(SEARCH("D",[1]Agreements_raw!$M144)), "Yes", "No")</f>
        <v>No</v>
      </c>
      <c r="L147" s="2" t="str">
        <f>IF(ISNUMBER(SEARCH("F",[1]Agreements_raw!$M144)), "Yes", "No")</f>
        <v>No</v>
      </c>
      <c r="M147" s="2" t="str">
        <f>IF(ISNUMBER(SEARCH("E",[1]Agreements_raw!$M144)), "Yes", "No")</f>
        <v>No</v>
      </c>
      <c r="N147" s="2" t="str">
        <f>IF(ISNUMBER(SEARCH("A",[1]Agreements_raw!$M144)), "Yes", "No")</f>
        <v>No</v>
      </c>
      <c r="O147" s="2" t="str">
        <f>IF(ISNUMBER(SEARCH("I",[1]Agreements_raw!$M144)), "Yes", "No")</f>
        <v>No</v>
      </c>
      <c r="P147" s="2" t="str">
        <f>IF(ISNUMBER(SEARCH("J",[1]Agreements_raw!$M144)), "Yes", "No")</f>
        <v>No</v>
      </c>
      <c r="Q147" s="2" t="str">
        <f>IF(ISNUMBER(SEARCH("K",[1]Agreements_raw!$M144)), "Yes", "No")</f>
        <v>No</v>
      </c>
      <c r="R147" s="2" t="str">
        <f>IF(ISNUMBER(SEARCH("G",[1]Agreements_raw!$M144)), "Non-binding","Agreement")</f>
        <v>Non-binding</v>
      </c>
      <c r="S147" s="2" t="str">
        <f>[1]Agreements_raw!P144</f>
        <v>German industrial group Siemens is preparing to sign a nuclear cooperation deal with Russia to tap a growing global market for building nuclear power plants. It has previously confined itself to supplying conventional technology for nuclear plants, such as turbines and process control technology.</v>
      </c>
      <c r="T147" s="5" t="s">
        <v>73</v>
      </c>
    </row>
    <row r="148" spans="1:20" ht="69" customHeight="1" x14ac:dyDescent="0.2">
      <c r="A148" s="2">
        <f>[1]Agreements_raw!A145</f>
        <v>130</v>
      </c>
      <c r="B148" s="2" t="str">
        <f>[1]Agreements_raw!C145</f>
        <v>Germany</v>
      </c>
      <c r="C148" s="2" t="str">
        <f>IF([1]Agreements_raw!D145="Donor","Supplier",[1]Agreements_raw!D145)</f>
        <v>Partner</v>
      </c>
      <c r="D148" s="2" t="str">
        <f>IF(ISBLANK([1]Agreements_raw!G145),"",[1]Agreements_raw!G145)</f>
        <v/>
      </c>
      <c r="E148" s="2" t="str">
        <f>[1]Agreements_raw!H145</f>
        <v>India</v>
      </c>
      <c r="F148" s="2" t="str">
        <f>IF([1]Agreements_raw!I145="Recipient","Client",[1]Agreements_raw!I145)</f>
        <v>Partner</v>
      </c>
      <c r="G148" s="2" t="str">
        <f>IF(ISBLANK([1]Agreements_raw!L145),"",[1]Agreements_raw!L145)</f>
        <v/>
      </c>
      <c r="H148" s="2">
        <f>[1]Agreements_raw!R145</f>
        <v>2012</v>
      </c>
      <c r="I148" s="2" t="str">
        <f>IF(ISNUMBER(SEARCH("B",[1]Agreements_raw!$M145)), "Yes", "No")</f>
        <v>No</v>
      </c>
      <c r="J148" s="2" t="str">
        <f>IF(ISNUMBER(SEARCH("C",[1]Agreements_raw!$M145)), "Yes", "No")</f>
        <v>No</v>
      </c>
      <c r="K148" s="2" t="str">
        <f>IF(ISNUMBER(SEARCH("D",[1]Agreements_raw!$M145)), "Yes", "No")</f>
        <v>No</v>
      </c>
      <c r="L148" s="2" t="str">
        <f>IF(ISNUMBER(SEARCH("F",[1]Agreements_raw!$M145)), "Yes", "No")</f>
        <v>No</v>
      </c>
      <c r="M148" s="2" t="str">
        <f>IF(ISNUMBER(SEARCH("E",[1]Agreements_raw!$M145)), "Yes", "No")</f>
        <v>No</v>
      </c>
      <c r="N148" s="2" t="str">
        <f>IF(ISNUMBER(SEARCH("A",[1]Agreements_raw!$M145)), "Yes", "No")</f>
        <v>No</v>
      </c>
      <c r="O148" s="2" t="str">
        <f>IF(ISNUMBER(SEARCH("I",[1]Agreements_raw!$M145)), "Yes", "No")</f>
        <v>No</v>
      </c>
      <c r="P148" s="2" t="str">
        <f>IF(ISNUMBER(SEARCH("J",[1]Agreements_raw!$M145)), "Yes", "No")</f>
        <v>Yes</v>
      </c>
      <c r="Q148" s="2" t="str">
        <f>IF(ISNUMBER(SEARCH("K",[1]Agreements_raw!$M145)), "Yes", "No")</f>
        <v>No</v>
      </c>
      <c r="R148" s="2" t="str">
        <f>IF(ISNUMBER(SEARCH("G",[1]Agreements_raw!$M145)), "Non-binding","Agreement")</f>
        <v>Non-binding</v>
      </c>
      <c r="S148" s="2" t="str">
        <f>[1]Agreements_raw!P145</f>
        <v>Possibility of civil nuclear cooperation</v>
      </c>
      <c r="T148" s="5" t="s">
        <v>74</v>
      </c>
    </row>
    <row r="149" spans="1:20" ht="69" customHeight="1" x14ac:dyDescent="0.2">
      <c r="A149" s="2">
        <f>[1]Agreements_raw!A146</f>
        <v>131</v>
      </c>
      <c r="B149" s="2" t="str">
        <f>[1]Agreements_raw!C146</f>
        <v>Germany</v>
      </c>
      <c r="C149" s="2" t="str">
        <f>IF([1]Agreements_raw!D146="Donor","Supplier",[1]Agreements_raw!D146)</f>
        <v>Partner</v>
      </c>
      <c r="D149" s="2" t="str">
        <f>IF(ISBLANK([1]Agreements_raw!G146),"",[1]Agreements_raw!G146)</f>
        <v>German Reactor Safety Authority</v>
      </c>
      <c r="E149" s="2" t="str">
        <f>[1]Agreements_raw!H146</f>
        <v>Jordan</v>
      </c>
      <c r="F149" s="2" t="str">
        <f>IF([1]Agreements_raw!I146="Recipient","Client",[1]Agreements_raw!I146)</f>
        <v>Partner</v>
      </c>
      <c r="G149" s="2" t="str">
        <f>IF(ISBLANK([1]Agreements_raw!L146),"",[1]Agreements_raw!L146)</f>
        <v>Jordan Nuclear Regulatory Commission</v>
      </c>
      <c r="H149" s="2">
        <f>[1]Agreements_raw!R146</f>
        <v>2013</v>
      </c>
      <c r="I149" s="2" t="str">
        <f>IF(ISNUMBER(SEARCH("B",[1]Agreements_raw!$M146)), "Yes", "No")</f>
        <v>No</v>
      </c>
      <c r="J149" s="2" t="str">
        <f>IF(ISNUMBER(SEARCH("C",[1]Agreements_raw!$M146)), "Yes", "No")</f>
        <v>No</v>
      </c>
      <c r="K149" s="2" t="str">
        <f>IF(ISNUMBER(SEARCH("D",[1]Agreements_raw!$M146)), "Yes", "No")</f>
        <v>No</v>
      </c>
      <c r="L149" s="2" t="str">
        <f>IF(ISNUMBER(SEARCH("F",[1]Agreements_raw!$M146)), "Yes", "No")</f>
        <v>No</v>
      </c>
      <c r="M149" s="2" t="str">
        <f>IF(ISNUMBER(SEARCH("E",[1]Agreements_raw!$M146)), "Yes", "No")</f>
        <v>No</v>
      </c>
      <c r="N149" s="2" t="str">
        <f>IF(ISNUMBER(SEARCH("A",[1]Agreements_raw!$M146)), "Yes", "No")</f>
        <v>Yes</v>
      </c>
      <c r="O149" s="2" t="str">
        <f>IF(ISNUMBER(SEARCH("I",[1]Agreements_raw!$M146)), "Yes", "No")</f>
        <v>No</v>
      </c>
      <c r="P149" s="2" t="str">
        <f>IF(ISNUMBER(SEARCH("J",[1]Agreements_raw!$M146)), "Yes", "No")</f>
        <v>No</v>
      </c>
      <c r="Q149" s="2" t="str">
        <f>IF(ISNUMBER(SEARCH("K",[1]Agreements_raw!$M146)), "Yes", "No")</f>
        <v>No</v>
      </c>
      <c r="R149" s="2" t="str">
        <f>IF(ISNUMBER(SEARCH("G",[1]Agreements_raw!$M146)), "Non-binding","Agreement")</f>
        <v>Non-binding</v>
      </c>
      <c r="S149" s="2" t="str">
        <f>[1]Agreements_raw!P146</f>
        <v>Jordan Nuclear Regulatory Commission (JNRC) President Jamal Sharaf will Monday discuss nuclear cooperation with German officials.  During JNRC President visit to Germany, he will be acknowledged on security measures in the German nuclear facilities in preparation for bilateral cooperation in the field of nuclear safety ad control. A delegation from the German Reactor Safety Authority (GRS) has visited JNRC last June and was briefed on the kingdom's needs in the field of nuclear safety. The German team pledged to provide the commission with expertise and laboratory equipment needed to combat trafficking of nuclear and other radioactive materials.</v>
      </c>
      <c r="T149" s="5" t="s">
        <v>37</v>
      </c>
    </row>
    <row r="150" spans="1:20" ht="69" customHeight="1" x14ac:dyDescent="0.2">
      <c r="A150" s="2">
        <f>[1]Agreements_raw!A147</f>
        <v>132</v>
      </c>
      <c r="B150" s="2" t="str">
        <f>[1]Agreements_raw!C147</f>
        <v>Hungary</v>
      </c>
      <c r="C150" s="2" t="str">
        <f>IF([1]Agreements_raw!D147="Donor","Supplier",[1]Agreements_raw!D147)</f>
        <v>Partner</v>
      </c>
      <c r="D150" s="2" t="str">
        <f>IF(ISBLANK([1]Agreements_raw!G147),"",[1]Agreements_raw!G147)</f>
        <v>Mecsekerc</v>
      </c>
      <c r="E150" s="2" t="str">
        <f>[1]Agreements_raw!H147</f>
        <v>Australia</v>
      </c>
      <c r="F150" s="2" t="str">
        <f>IF([1]Agreements_raw!I147="Recipient","Client",[1]Agreements_raw!I147)</f>
        <v>Partner</v>
      </c>
      <c r="G150" s="2" t="str">
        <f>IF(ISBLANK([1]Agreements_raw!L147),"",[1]Agreements_raw!L147)</f>
        <v>Wildhorse Energy</v>
      </c>
      <c r="H150" s="2">
        <f>[1]Agreements_raw!R147</f>
        <v>2009</v>
      </c>
      <c r="I150" s="2" t="str">
        <f>IF(ISNUMBER(SEARCH("B",[1]Agreements_raw!$M147)), "Yes", "No")</f>
        <v>No</v>
      </c>
      <c r="J150" s="2" t="str">
        <f>IF(ISNUMBER(SEARCH("C",[1]Agreements_raw!$M147)), "Yes", "No")</f>
        <v>No</v>
      </c>
      <c r="K150" s="2" t="str">
        <f>IF(ISNUMBER(SEARCH("D",[1]Agreements_raw!$M147)), "Yes", "No")</f>
        <v>No</v>
      </c>
      <c r="L150" s="2" t="str">
        <f>IF(ISNUMBER(SEARCH("F",[1]Agreements_raw!$M147)), "Yes", "No")</f>
        <v>No</v>
      </c>
      <c r="M150" s="2" t="str">
        <f>IF(ISNUMBER(SEARCH("E",[1]Agreements_raw!$M147)), "Yes", "No")</f>
        <v>No</v>
      </c>
      <c r="N150" s="2" t="str">
        <f>IF(ISNUMBER(SEARCH("A",[1]Agreements_raw!$M147)), "Yes", "No")</f>
        <v>No</v>
      </c>
      <c r="O150" s="2" t="str">
        <f>IF(ISNUMBER(SEARCH("I",[1]Agreements_raw!$M147)), "Yes", "No")</f>
        <v>No</v>
      </c>
      <c r="P150" s="2" t="str">
        <f>IF(ISNUMBER(SEARCH("J",[1]Agreements_raw!$M147)), "Yes", "No")</f>
        <v>No</v>
      </c>
      <c r="Q150" s="2" t="str">
        <f>IF(ISNUMBER(SEARCH("K",[1]Agreements_raw!$M147)), "Yes", "No")</f>
        <v>Yes</v>
      </c>
      <c r="R150" s="2" t="str">
        <f>IF(ISNUMBER(SEARCH("G",[1]Agreements_raw!$M147)), "Non-binding","Agreement")</f>
        <v>Agreement</v>
      </c>
      <c r="S150" s="2" t="str">
        <f>[1]Agreements_raw!P147</f>
        <v xml:space="preserve">Australian company Wildhorse Energy Ltd joined with state-owned Mecsekérc to assess the feasibility of restarting uranium mining at Mecsek Hills.This led to an agreement with Mecsekérc and Mecsek‐Öko signed in October 2009 which covered all of the uranium resources in the Mecsek region over some 72 sq kmb. </v>
      </c>
      <c r="T150" s="7" t="s">
        <v>31</v>
      </c>
    </row>
    <row r="151" spans="1:20" ht="69" customHeight="1" x14ac:dyDescent="0.2">
      <c r="A151" s="2">
        <f>[1]Agreements_raw!A148</f>
        <v>133</v>
      </c>
      <c r="B151" s="2" t="str">
        <f>[1]Agreements_raw!C148</f>
        <v>Hungary</v>
      </c>
      <c r="C151" s="2" t="str">
        <f>IF([1]Agreements_raw!D148="Donor","Supplier",[1]Agreements_raw!D148)</f>
        <v>Partner</v>
      </c>
      <c r="D151" s="2" t="str">
        <f>IF(ISBLANK([1]Agreements_raw!G148),"",[1]Agreements_raw!G148)</f>
        <v>Mecsekerc</v>
      </c>
      <c r="E151" s="2" t="str">
        <f>[1]Agreements_raw!H148</f>
        <v>Australia</v>
      </c>
      <c r="F151" s="2" t="str">
        <f>IF([1]Agreements_raw!I148="Recipient","Client",[1]Agreements_raw!I148)</f>
        <v>Partner</v>
      </c>
      <c r="G151" s="2" t="str">
        <f>IF(ISBLANK([1]Agreements_raw!L148),"",[1]Agreements_raw!L148)</f>
        <v>Wildhorse Energy</v>
      </c>
      <c r="H151" s="2">
        <f>[1]Agreements_raw!R148</f>
        <v>2009</v>
      </c>
      <c r="I151" s="2" t="str">
        <f>IF(ISNUMBER(SEARCH("B",[1]Agreements_raw!$M148)), "Yes", "No")</f>
        <v>No</v>
      </c>
      <c r="J151" s="2" t="str">
        <f>IF(ISNUMBER(SEARCH("C",[1]Agreements_raw!$M148)), "Yes", "No")</f>
        <v>No</v>
      </c>
      <c r="K151" s="2" t="str">
        <f>IF(ISNUMBER(SEARCH("D",[1]Agreements_raw!$M148)), "Yes", "No")</f>
        <v>No</v>
      </c>
      <c r="L151" s="2" t="str">
        <f>IF(ISNUMBER(SEARCH("F",[1]Agreements_raw!$M148)), "Yes", "No")</f>
        <v>No</v>
      </c>
      <c r="M151" s="2" t="str">
        <f>IF(ISNUMBER(SEARCH("E",[1]Agreements_raw!$M148)), "Yes", "No")</f>
        <v>No</v>
      </c>
      <c r="N151" s="2" t="str">
        <f>IF(ISNUMBER(SEARCH("A",[1]Agreements_raw!$M148)), "Yes", "No")</f>
        <v>No</v>
      </c>
      <c r="O151" s="2" t="str">
        <f>IF(ISNUMBER(SEARCH("I",[1]Agreements_raw!$M148)), "Yes", "No")</f>
        <v>No</v>
      </c>
      <c r="P151" s="2" t="str">
        <f>IF(ISNUMBER(SEARCH("J",[1]Agreements_raw!$M148)), "Yes", "No")</f>
        <v>No</v>
      </c>
      <c r="Q151" s="2" t="str">
        <f>IF(ISNUMBER(SEARCH("K",[1]Agreements_raw!$M148)), "Yes", "No")</f>
        <v>Yes</v>
      </c>
      <c r="R151" s="2" t="str">
        <f>IF(ISNUMBER(SEARCH("G",[1]Agreements_raw!$M148)), "Non-binding","Agreement")</f>
        <v>Agreement</v>
      </c>
      <c r="S151" s="2" t="str">
        <f>[1]Agreements_raw!P148</f>
        <v>A further joint venture agreement with both government-owned groups was signed early in 2012, bringing Mecsek‐Öko's MML-E licence (the former uranium mine area) together with Wildhorse's Pecs licence to give combined JORC-compliant inferred resource of 30,000 tU at 0.061%U.</v>
      </c>
      <c r="T151" s="7" t="s">
        <v>31</v>
      </c>
    </row>
    <row r="152" spans="1:20" ht="69" customHeight="1" x14ac:dyDescent="0.2">
      <c r="A152" s="2">
        <f>[1]Agreements_raw!A149</f>
        <v>134</v>
      </c>
      <c r="B152" s="2" t="str">
        <f>[1]Agreements_raw!C149</f>
        <v>Hungary</v>
      </c>
      <c r="C152" s="2" t="str">
        <f>IF([1]Agreements_raw!D149="Donor","Supplier",[1]Agreements_raw!D149)</f>
        <v>Partner</v>
      </c>
      <c r="D152" s="2" t="str">
        <f>IF(ISBLANK([1]Agreements_raw!G149),"",[1]Agreements_raw!G149)</f>
        <v/>
      </c>
      <c r="E152" s="2" t="str">
        <f>[1]Agreements_raw!H149</f>
        <v>Korea</v>
      </c>
      <c r="F152" s="2" t="str">
        <f>IF([1]Agreements_raw!I149="Recipient","Client",[1]Agreements_raw!I149)</f>
        <v>Partner</v>
      </c>
      <c r="G152" s="2" t="str">
        <f>IF(ISBLANK([1]Agreements_raw!L149),"",[1]Agreements_raw!L149)</f>
        <v/>
      </c>
      <c r="H152" s="2">
        <f>[1]Agreements_raw!R149</f>
        <v>2013</v>
      </c>
      <c r="I152" s="2" t="str">
        <f>IF(ISNUMBER(SEARCH("B",[1]Agreements_raw!$M149)), "Yes", "No")</f>
        <v>No</v>
      </c>
      <c r="J152" s="2" t="str">
        <f>IF(ISNUMBER(SEARCH("C",[1]Agreements_raw!$M149)), "Yes", "No")</f>
        <v>No</v>
      </c>
      <c r="K152" s="2" t="str">
        <f>IF(ISNUMBER(SEARCH("D",[1]Agreements_raw!$M149)), "Yes", "No")</f>
        <v>No</v>
      </c>
      <c r="L152" s="2" t="str">
        <f>IF(ISNUMBER(SEARCH("F",[1]Agreements_raw!$M149)), "Yes", "No")</f>
        <v>No</v>
      </c>
      <c r="M152" s="2" t="str">
        <f>IF(ISNUMBER(SEARCH("E",[1]Agreements_raw!$M149)), "Yes", "No")</f>
        <v>No</v>
      </c>
      <c r="N152" s="2" t="str">
        <f>IF(ISNUMBER(SEARCH("A",[1]Agreements_raw!$M149)), "Yes", "No")</f>
        <v>No</v>
      </c>
      <c r="O152" s="2" t="str">
        <f>IF(ISNUMBER(SEARCH("I",[1]Agreements_raw!$M149)), "Yes", "No")</f>
        <v>No</v>
      </c>
      <c r="P152" s="2" t="str">
        <f>IF(ISNUMBER(SEARCH("J",[1]Agreements_raw!$M149)), "Yes", "No")</f>
        <v>Yes</v>
      </c>
      <c r="Q152" s="2" t="str">
        <f>IF(ISNUMBER(SEARCH("K",[1]Agreements_raw!$M149)), "Yes", "No")</f>
        <v>No</v>
      </c>
      <c r="R152" s="2" t="str">
        <f>IF(ISNUMBER(SEARCH("G",[1]Agreements_raw!$M149)), "Non-binding","Agreement")</f>
        <v>Agreement</v>
      </c>
      <c r="S152" s="2" t="str">
        <f>[1]Agreements_raw!P149</f>
        <v>Nuclear cooperation agreement with South Korea was signed in October 2013</v>
      </c>
      <c r="T152" s="5" t="s">
        <v>31</v>
      </c>
    </row>
    <row r="153" spans="1:20" ht="69" customHeight="1" x14ac:dyDescent="0.2">
      <c r="A153" s="2">
        <f>[1]Agreements_raw!A150</f>
        <v>135</v>
      </c>
      <c r="B153" s="2" t="str">
        <f>[1]Agreements_raw!C150</f>
        <v>Hungary</v>
      </c>
      <c r="C153" s="2" t="str">
        <f>IF([1]Agreements_raw!D150="Donor","Supplier",[1]Agreements_raw!D150)</f>
        <v>Supplier</v>
      </c>
      <c r="D153" s="2" t="str">
        <f>IF(ISBLANK([1]Agreements_raw!G150),"",[1]Agreements_raw!G150)</f>
        <v/>
      </c>
      <c r="E153" s="2" t="str">
        <f>[1]Agreements_raw!H150</f>
        <v>Vietnam</v>
      </c>
      <c r="F153" s="2" t="str">
        <f>IF([1]Agreements_raw!I150="Recipient","Client",[1]Agreements_raw!I150)</f>
        <v>Client</v>
      </c>
      <c r="G153" s="2" t="str">
        <f>IF(ISBLANK([1]Agreements_raw!L150),"",[1]Agreements_raw!L150)</f>
        <v/>
      </c>
      <c r="H153" s="2">
        <f>[1]Agreements_raw!R150</f>
        <v>2013</v>
      </c>
      <c r="I153" s="2" t="str">
        <f>IF(ISNUMBER(SEARCH("B",[1]Agreements_raw!$M150)), "Yes", "No")</f>
        <v>No</v>
      </c>
      <c r="J153" s="2" t="str">
        <f>IF(ISNUMBER(SEARCH("C",[1]Agreements_raw!$M150)), "Yes", "No")</f>
        <v>No</v>
      </c>
      <c r="K153" s="2" t="str">
        <f>IF(ISNUMBER(SEARCH("D",[1]Agreements_raw!$M150)), "Yes", "No")</f>
        <v>No</v>
      </c>
      <c r="L153" s="2" t="str">
        <f>IF(ISNUMBER(SEARCH("F",[1]Agreements_raw!$M150)), "Yes", "No")</f>
        <v>No</v>
      </c>
      <c r="M153" s="2" t="str">
        <f>IF(ISNUMBER(SEARCH("E",[1]Agreements_raw!$M150)), "Yes", "No")</f>
        <v>Yes</v>
      </c>
      <c r="N153" s="2" t="str">
        <f>IF(ISNUMBER(SEARCH("A",[1]Agreements_raw!$M150)), "Yes", "No")</f>
        <v>No</v>
      </c>
      <c r="O153" s="2" t="str">
        <f>IF(ISNUMBER(SEARCH("I",[1]Agreements_raw!$M150)), "Yes", "No")</f>
        <v>No</v>
      </c>
      <c r="P153" s="2" t="str">
        <f>IF(ISNUMBER(SEARCH("J",[1]Agreements_raw!$M150)), "Yes", "No")</f>
        <v>No</v>
      </c>
      <c r="Q153" s="2" t="str">
        <f>IF(ISNUMBER(SEARCH("K",[1]Agreements_raw!$M150)), "Yes", "No")</f>
        <v>No</v>
      </c>
      <c r="R153" s="2" t="str">
        <f>IF(ISNUMBER(SEARCH("G",[1]Agreements_raw!$M150)), "Non-binding","Agreement")</f>
        <v>Non-binding</v>
      </c>
      <c r="S153" s="2" t="str">
        <f>[1]Agreements_raw!P150</f>
        <v>Hungary and Vietnam are expanding their cooperation in the area of nuclear energy, President János Áder said after talks with his Vietnamese counterpart Truong Tan Sang in Budapest yesterday. In the coming years, almost 2,000 Vietnamese experts will be trained with the help of Hungarian engineers, Áder said. Vietnam wants to put its own nuclear power plant into operation by 2020.</v>
      </c>
      <c r="T153" s="5" t="s">
        <v>75</v>
      </c>
    </row>
    <row r="154" spans="1:20" ht="69" customHeight="1" x14ac:dyDescent="0.2">
      <c r="A154" s="2">
        <f>[1]Agreements_raw!A151</f>
        <v>136</v>
      </c>
      <c r="B154" s="2" t="str">
        <f>[1]Agreements_raw!C151</f>
        <v>Russia</v>
      </c>
      <c r="C154" s="2" t="str">
        <f>IF([1]Agreements_raw!D151="Donor","Supplier",[1]Agreements_raw!D151)</f>
        <v>Supplier</v>
      </c>
      <c r="D154" s="2" t="str">
        <f>IF(ISBLANK([1]Agreements_raw!G151),"",[1]Agreements_raw!G151)</f>
        <v>Rosatom</v>
      </c>
      <c r="E154" s="2" t="str">
        <f>[1]Agreements_raw!H151</f>
        <v>Hungary</v>
      </c>
      <c r="F154" s="2" t="str">
        <f>IF([1]Agreements_raw!I151="Recipient","Client",[1]Agreements_raw!I151)</f>
        <v>Client</v>
      </c>
      <c r="G154" s="2" t="str">
        <f>IF(ISBLANK([1]Agreements_raw!L151),"",[1]Agreements_raw!L151)</f>
        <v/>
      </c>
      <c r="H154" s="2">
        <f>[1]Agreements_raw!R151</f>
        <v>2014</v>
      </c>
      <c r="I154" s="2" t="str">
        <f>IF(ISNUMBER(SEARCH("B",[1]Agreements_raw!$M151)), "Yes", "No")</f>
        <v>Yes</v>
      </c>
      <c r="J154" s="2" t="str">
        <f>IF(ISNUMBER(SEARCH("C",[1]Agreements_raw!$M151)), "Yes", "No")</f>
        <v>Yes</v>
      </c>
      <c r="K154" s="2" t="str">
        <f>IF(ISNUMBER(SEARCH("D",[1]Agreements_raw!$M151)), "Yes", "No")</f>
        <v>No</v>
      </c>
      <c r="L154" s="2" t="str">
        <f>IF(ISNUMBER(SEARCH("F",[1]Agreements_raw!$M151)), "Yes", "No")</f>
        <v>No</v>
      </c>
      <c r="M154" s="2" t="str">
        <f>IF(ISNUMBER(SEARCH("E",[1]Agreements_raw!$M151)), "Yes", "No")</f>
        <v>No</v>
      </c>
      <c r="N154" s="2" t="str">
        <f>IF(ISNUMBER(SEARCH("A",[1]Agreements_raw!$M151)), "Yes", "No")</f>
        <v>No</v>
      </c>
      <c r="O154" s="2" t="str">
        <f>IF(ISNUMBER(SEARCH("I",[1]Agreements_raw!$M151)), "Yes", "No")</f>
        <v>No</v>
      </c>
      <c r="P154" s="2" t="str">
        <f>IF(ISNUMBER(SEARCH("J",[1]Agreements_raw!$M151)), "Yes", "No")</f>
        <v>No</v>
      </c>
      <c r="Q154" s="2" t="str">
        <f>IF(ISNUMBER(SEARCH("K",[1]Agreements_raw!$M151)), "Yes", "No")</f>
        <v>No</v>
      </c>
      <c r="R154" s="2" t="str">
        <f>IF(ISNUMBER(SEARCH("G",[1]Agreements_raw!$M151)), "Non-binding","Agreement")</f>
        <v>Agreement</v>
      </c>
      <c r="S154" s="2" t="str">
        <f>[1]Agreements_raw!P151</f>
        <v>The government signed an agreement with Rosatom to build two reactors at Paks, with Russia providing 80% of the finance. The government said that the EU had already approved a draft plan for building the units of up to 1200 MWe each, at a likely cost of around EUR 10-12 billion.</v>
      </c>
      <c r="T154" s="5" t="s">
        <v>31</v>
      </c>
    </row>
    <row r="155" spans="1:20" ht="69" customHeight="1" x14ac:dyDescent="0.2">
      <c r="A155" s="2">
        <f>[1]Agreements_raw!A152</f>
        <v>137</v>
      </c>
      <c r="B155" s="2" t="str">
        <f>[1]Agreements_raw!C152</f>
        <v>Hungary</v>
      </c>
      <c r="C155" s="2" t="str">
        <f>IF([1]Agreements_raw!D152="Donor","Supplier",[1]Agreements_raw!D152)</f>
        <v>Partner</v>
      </c>
      <c r="D155" s="2" t="str">
        <f>IF(ISBLANK([1]Agreements_raw!G152),"",[1]Agreements_raw!G152)</f>
        <v/>
      </c>
      <c r="E155" s="2" t="str">
        <f>[1]Agreements_raw!H152</f>
        <v>China</v>
      </c>
      <c r="F155" s="2" t="str">
        <f>IF([1]Agreements_raw!I152="Recipient","Client",[1]Agreements_raw!I152)</f>
        <v>Partner</v>
      </c>
      <c r="G155" s="2" t="str">
        <f>IF(ISBLANK([1]Agreements_raw!L152),"",[1]Agreements_raw!L152)</f>
        <v/>
      </c>
      <c r="H155" s="2">
        <f>[1]Agreements_raw!R152</f>
        <v>2014</v>
      </c>
      <c r="I155" s="2" t="str">
        <f>IF(ISNUMBER(SEARCH("B",[1]Agreements_raw!$M152)), "Yes", "No")</f>
        <v>No</v>
      </c>
      <c r="J155" s="2" t="str">
        <f>IF(ISNUMBER(SEARCH("C",[1]Agreements_raw!$M152)), "Yes", "No")</f>
        <v>No</v>
      </c>
      <c r="K155" s="2" t="str">
        <f>IF(ISNUMBER(SEARCH("D",[1]Agreements_raw!$M152)), "Yes", "No")</f>
        <v>No</v>
      </c>
      <c r="L155" s="2" t="str">
        <f>IF(ISNUMBER(SEARCH("F",[1]Agreements_raw!$M152)), "Yes", "No")</f>
        <v>No</v>
      </c>
      <c r="M155" s="2" t="str">
        <f>IF(ISNUMBER(SEARCH("E",[1]Agreements_raw!$M152)), "Yes", "No")</f>
        <v>No</v>
      </c>
      <c r="N155" s="2" t="str">
        <f>IF(ISNUMBER(SEARCH("A",[1]Agreements_raw!$M152)), "Yes", "No")</f>
        <v>No</v>
      </c>
      <c r="O155" s="2" t="str">
        <f>IF(ISNUMBER(SEARCH("I",[1]Agreements_raw!$M152)), "Yes", "No")</f>
        <v>No</v>
      </c>
      <c r="P155" s="2" t="str">
        <f>IF(ISNUMBER(SEARCH("J",[1]Agreements_raw!$M152)), "Yes", "No")</f>
        <v>No</v>
      </c>
      <c r="Q155" s="2" t="str">
        <f>IF(ISNUMBER(SEARCH("K",[1]Agreements_raw!$M152)), "Yes", "No")</f>
        <v>No</v>
      </c>
      <c r="R155" s="2" t="str">
        <f>IF(ISNUMBER(SEARCH("G",[1]Agreements_raw!$M152)), "Non-binding","Agreement")</f>
        <v>Non-binding</v>
      </c>
      <c r="S155" s="2" t="str">
        <f>[1]Agreements_raw!P152</f>
        <v xml:space="preserve">Actively discuss nuclear power cooperation with the potential involvement of a third party. </v>
      </c>
      <c r="T155" s="5" t="s">
        <v>76</v>
      </c>
    </row>
    <row r="156" spans="1:20" ht="69" customHeight="1" x14ac:dyDescent="0.2">
      <c r="A156" s="2">
        <f>[1]Agreements_raw!A153</f>
        <v>138</v>
      </c>
      <c r="B156" s="2" t="str">
        <f>[1]Agreements_raw!C153</f>
        <v>Hungary</v>
      </c>
      <c r="C156" s="2" t="str">
        <f>IF([1]Agreements_raw!D153="Donor","Supplier",[1]Agreements_raw!D153)</f>
        <v>Partner</v>
      </c>
      <c r="D156" s="2" t="str">
        <f>IF(ISBLANK([1]Agreements_raw!G153),"",[1]Agreements_raw!G153)</f>
        <v/>
      </c>
      <c r="E156" s="2" t="str">
        <f>[1]Agreements_raw!H153</f>
        <v>Pakistan</v>
      </c>
      <c r="F156" s="2" t="str">
        <f>IF([1]Agreements_raw!I153="Recipient","Client",[1]Agreements_raw!I153)</f>
        <v>Partner</v>
      </c>
      <c r="G156" s="2" t="str">
        <f>IF(ISBLANK([1]Agreements_raw!L153),"",[1]Agreements_raw!L153)</f>
        <v/>
      </c>
      <c r="H156" s="2">
        <f>[1]Agreements_raw!R153</f>
        <v>2006</v>
      </c>
      <c r="I156" s="2" t="str">
        <f>IF(ISNUMBER(SEARCH("B",[1]Agreements_raw!$M153)), "Yes", "No")</f>
        <v>No</v>
      </c>
      <c r="J156" s="2" t="str">
        <f>IF(ISNUMBER(SEARCH("C",[1]Agreements_raw!$M153)), "Yes", "No")</f>
        <v>No</v>
      </c>
      <c r="K156" s="2" t="str">
        <f>IF(ISNUMBER(SEARCH("D",[1]Agreements_raw!$M153)), "Yes", "No")</f>
        <v>No</v>
      </c>
      <c r="L156" s="2" t="str">
        <f>IF(ISNUMBER(SEARCH("F",[1]Agreements_raw!$M153)), "Yes", "No")</f>
        <v>No</v>
      </c>
      <c r="M156" s="2" t="str">
        <f>IF(ISNUMBER(SEARCH("E",[1]Agreements_raw!$M153)), "Yes", "No")</f>
        <v>No</v>
      </c>
      <c r="N156" s="2" t="str">
        <f>IF(ISNUMBER(SEARCH("A",[1]Agreements_raw!$M153)), "Yes", "No")</f>
        <v>No</v>
      </c>
      <c r="O156" s="2" t="str">
        <f>IF(ISNUMBER(SEARCH("I",[1]Agreements_raw!$M153)), "Yes", "No")</f>
        <v>No</v>
      </c>
      <c r="P156" s="2" t="str">
        <f>IF(ISNUMBER(SEARCH("J",[1]Agreements_raw!$M153)), "Yes", "No")</f>
        <v>No</v>
      </c>
      <c r="Q156" s="2" t="str">
        <f>IF(ISNUMBER(SEARCH("K",[1]Agreements_raw!$M153)), "Yes", "No")</f>
        <v>No</v>
      </c>
      <c r="R156" s="2" t="str">
        <f>IF(ISNUMBER(SEARCH("G",[1]Agreements_raw!$M153)), "Non-binding","Agreement")</f>
        <v>Non-binding</v>
      </c>
      <c r="S156" s="2" t="str">
        <f>[1]Agreements_raw!P153</f>
        <v xml:space="preserve">Pakistan and Hungary have agreed to discuss cooperation in civil nuclear energy. </v>
      </c>
      <c r="T156" s="5" t="s">
        <v>77</v>
      </c>
    </row>
    <row r="157" spans="1:20" ht="69" customHeight="1" x14ac:dyDescent="0.2">
      <c r="A157" s="2">
        <f>[1]Agreements_raw!A154</f>
        <v>139</v>
      </c>
      <c r="B157" s="2" t="str">
        <f>[1]Agreements_raw!C154</f>
        <v>Hungary</v>
      </c>
      <c r="C157" s="2" t="str">
        <f>IF([1]Agreements_raw!D154="Donor","Supplier",[1]Agreements_raw!D154)</f>
        <v>Partner</v>
      </c>
      <c r="D157" s="2" t="str">
        <f>IF(ISBLANK([1]Agreements_raw!G154),"",[1]Agreements_raw!G154)</f>
        <v/>
      </c>
      <c r="E157" s="2" t="str">
        <f>[1]Agreements_raw!H154</f>
        <v>Kazakhstan</v>
      </c>
      <c r="F157" s="2" t="str">
        <f>IF([1]Agreements_raw!I154="Recipient","Client",[1]Agreements_raw!I154)</f>
        <v>Partner</v>
      </c>
      <c r="G157" s="2" t="str">
        <f>IF(ISBLANK([1]Agreements_raw!L154),"",[1]Agreements_raw!L154)</f>
        <v/>
      </c>
      <c r="H157" s="2">
        <f>[1]Agreements_raw!R154</f>
        <v>2014</v>
      </c>
      <c r="I157" s="2" t="str">
        <f>IF(ISNUMBER(SEARCH("B",[1]Agreements_raw!$M154)), "Yes", "No")</f>
        <v>No</v>
      </c>
      <c r="J157" s="2" t="str">
        <f>IF(ISNUMBER(SEARCH("C",[1]Agreements_raw!$M154)), "Yes", "No")</f>
        <v>No</v>
      </c>
      <c r="K157" s="2" t="str">
        <f>IF(ISNUMBER(SEARCH("D",[1]Agreements_raw!$M154)), "Yes", "No")</f>
        <v>No</v>
      </c>
      <c r="L157" s="2" t="str">
        <f>IF(ISNUMBER(SEARCH("F",[1]Agreements_raw!$M154)), "Yes", "No")</f>
        <v>No</v>
      </c>
      <c r="M157" s="2" t="str">
        <f>IF(ISNUMBER(SEARCH("E",[1]Agreements_raw!$M154)), "Yes", "No")</f>
        <v>No</v>
      </c>
      <c r="N157" s="2" t="str">
        <f>IF(ISNUMBER(SEARCH("A",[1]Agreements_raw!$M154)), "Yes", "No")</f>
        <v>No</v>
      </c>
      <c r="O157" s="2" t="str">
        <f>IF(ISNUMBER(SEARCH("I",[1]Agreements_raw!$M154)), "Yes", "No")</f>
        <v>No</v>
      </c>
      <c r="P157" s="2" t="str">
        <f>IF(ISNUMBER(SEARCH("J",[1]Agreements_raw!$M154)), "Yes", "No")</f>
        <v>No</v>
      </c>
      <c r="Q157" s="2" t="str">
        <f>IF(ISNUMBER(SEARCH("K",[1]Agreements_raw!$M154)), "Yes", "No")</f>
        <v>No</v>
      </c>
      <c r="R157" s="2" t="str">
        <f>IF(ISNUMBER(SEARCH("G",[1]Agreements_raw!$M154)), "Non-binding","Agreement")</f>
        <v>Non-binding</v>
      </c>
      <c r="S157" s="2" t="str">
        <f>[1]Agreements_raw!P154</f>
        <v>The two sides noted existing bilateral cooperation in the field of energy and expressed a desire to increase that cooperation. They also noted that, in addition to fossil fuels, the two countries are focusing on developing cooperation in nuclear and renewable energy sources.</v>
      </c>
      <c r="T157" s="5" t="s">
        <v>78</v>
      </c>
    </row>
    <row r="158" spans="1:20" ht="69" customHeight="1" x14ac:dyDescent="0.2">
      <c r="A158" s="2">
        <f>[1]Agreements_raw!A155</f>
        <v>140</v>
      </c>
      <c r="B158" s="2" t="str">
        <f>[1]Agreements_raw!C155</f>
        <v>U.S.</v>
      </c>
      <c r="C158" s="2" t="str">
        <f>IF([1]Agreements_raw!D155="Donor","Supplier",[1]Agreements_raw!D155)</f>
        <v>Supplier</v>
      </c>
      <c r="D158" s="2" t="str">
        <f>IF(ISBLANK([1]Agreements_raw!G155),"",[1]Agreements_raw!G155)</f>
        <v/>
      </c>
      <c r="E158" s="2" t="str">
        <f>[1]Agreements_raw!H155</f>
        <v>India</v>
      </c>
      <c r="F158" s="2" t="str">
        <f>IF([1]Agreements_raw!I155="Recipient","Client",[1]Agreements_raw!I155)</f>
        <v>Client</v>
      </c>
      <c r="G158" s="2" t="str">
        <f>IF(ISBLANK([1]Agreements_raw!L155),"",[1]Agreements_raw!L155)</f>
        <v/>
      </c>
      <c r="H158" s="2">
        <f>[1]Agreements_raw!R155</f>
        <v>2005</v>
      </c>
      <c r="I158" s="2" t="str">
        <f>IF(ISNUMBER(SEARCH("B",[1]Agreements_raw!$M155)), "Yes", "No")</f>
        <v>No</v>
      </c>
      <c r="J158" s="2" t="str">
        <f>IF(ISNUMBER(SEARCH("C",[1]Agreements_raw!$M155)), "Yes", "No")</f>
        <v>No</v>
      </c>
      <c r="K158" s="2" t="str">
        <f>IF(ISNUMBER(SEARCH("D",[1]Agreements_raw!$M155)), "Yes", "No")</f>
        <v>No</v>
      </c>
      <c r="L158" s="2" t="str">
        <f>IF(ISNUMBER(SEARCH("F",[1]Agreements_raw!$M155)), "Yes", "No")</f>
        <v>No</v>
      </c>
      <c r="M158" s="2" t="str">
        <f>IF(ISNUMBER(SEARCH("E",[1]Agreements_raw!$M155)), "Yes", "No")</f>
        <v>No</v>
      </c>
      <c r="N158" s="2" t="str">
        <f>IF(ISNUMBER(SEARCH("A",[1]Agreements_raw!$M155)), "Yes", "No")</f>
        <v>No</v>
      </c>
      <c r="O158" s="2" t="str">
        <f>IF(ISNUMBER(SEARCH("I",[1]Agreements_raw!$M155)), "Yes", "No")</f>
        <v>Yes</v>
      </c>
      <c r="P158" s="2" t="str">
        <f>IF(ISNUMBER(SEARCH("J",[1]Agreements_raw!$M155)), "Yes", "No")</f>
        <v>No</v>
      </c>
      <c r="Q158" s="2" t="str">
        <f>IF(ISNUMBER(SEARCH("K",[1]Agreements_raw!$M155)), "Yes", "No")</f>
        <v>No</v>
      </c>
      <c r="R158" s="2" t="str">
        <f>IF(ISNUMBER(SEARCH("G",[1]Agreements_raw!$M155)), "Non-binding","Agreement")</f>
        <v>Agreement</v>
      </c>
      <c r="S158" s="2" t="str">
        <f>[1]Agreements_raw!P155</f>
        <v>This agreement and the subsequent endorsement of India's case by the Nuclear Suppliers Group (NSG) enabled India to engage in international nuclear trade. In return, New Delhi agreed to allow safeguards on a select number of its nuclear facilities that are classified as "civilian" in purpose. The remaining "military" facilities remain off-limits to international inspectors.</v>
      </c>
      <c r="T158" s="5" t="s">
        <v>79</v>
      </c>
    </row>
    <row r="159" spans="1:20" ht="69" customHeight="1" x14ac:dyDescent="0.2">
      <c r="A159" s="2">
        <f>[1]Agreements_raw!A156</f>
        <v>141</v>
      </c>
      <c r="B159" s="2" t="str">
        <f>[1]Agreements_raw!C156</f>
        <v>Russia</v>
      </c>
      <c r="C159" s="2" t="str">
        <f>IF([1]Agreements_raw!D156="Donor","Supplier",[1]Agreements_raw!D156)</f>
        <v>Supplier</v>
      </c>
      <c r="D159" s="2" t="str">
        <f>IF(ISBLANK([1]Agreements_raw!G156),"",[1]Agreements_raw!G156)</f>
        <v/>
      </c>
      <c r="E159" s="2" t="str">
        <f>[1]Agreements_raw!H156</f>
        <v>India</v>
      </c>
      <c r="F159" s="2" t="str">
        <f>IF([1]Agreements_raw!I156="Recipient","Client",[1]Agreements_raw!I156)</f>
        <v>Client</v>
      </c>
      <c r="G159" s="2" t="str">
        <f>IF(ISBLANK([1]Agreements_raw!L156),"",[1]Agreements_raw!L156)</f>
        <v/>
      </c>
      <c r="H159" s="2">
        <f>[1]Agreements_raw!R156</f>
        <v>2007</v>
      </c>
      <c r="I159" s="2" t="str">
        <f>IF(ISNUMBER(SEARCH("B",[1]Agreements_raw!$M156)), "Yes", "No")</f>
        <v>Yes</v>
      </c>
      <c r="J159" s="2" t="str">
        <f>IF(ISNUMBER(SEARCH("C",[1]Agreements_raw!$M156)), "Yes", "No")</f>
        <v>Yes</v>
      </c>
      <c r="K159" s="2" t="str">
        <f>IF(ISNUMBER(SEARCH("D",[1]Agreements_raw!$M156)), "Yes", "No")</f>
        <v>No</v>
      </c>
      <c r="L159" s="2" t="str">
        <f>IF(ISNUMBER(SEARCH("F",[1]Agreements_raw!$M156)), "Yes", "No")</f>
        <v>No</v>
      </c>
      <c r="M159" s="2" t="str">
        <f>IF(ISNUMBER(SEARCH("E",[1]Agreements_raw!$M156)), "Yes", "No")</f>
        <v>No</v>
      </c>
      <c r="N159" s="2" t="str">
        <f>IF(ISNUMBER(SEARCH("A",[1]Agreements_raw!$M156)), "Yes", "No")</f>
        <v>No</v>
      </c>
      <c r="O159" s="2" t="str">
        <f>IF(ISNUMBER(SEARCH("I",[1]Agreements_raw!$M156)), "Yes", "No")</f>
        <v>No</v>
      </c>
      <c r="P159" s="2" t="str">
        <f>IF(ISNUMBER(SEARCH("J",[1]Agreements_raw!$M156)), "Yes", "No")</f>
        <v>No</v>
      </c>
      <c r="Q159" s="2" t="str">
        <f>IF(ISNUMBER(SEARCH("K",[1]Agreements_raw!$M156)), "Yes", "No")</f>
        <v>No</v>
      </c>
      <c r="R159" s="2" t="str">
        <f>IF(ISNUMBER(SEARCH("G",[1]Agreements_raw!$M156)), "Non-binding","Agreement")</f>
        <v>Non-binding</v>
      </c>
      <c r="S159" s="2" t="str">
        <f>[1]Agreements_raw!P156</f>
        <v>A memorandum of understanding was signed for Russia to build four more  PWR types (1000 MWe units).</v>
      </c>
      <c r="T159" s="5" t="s">
        <v>42</v>
      </c>
    </row>
    <row r="160" spans="1:20" ht="69" customHeight="1" x14ac:dyDescent="0.2">
      <c r="A160" s="2">
        <f>[1]Agreements_raw!A157</f>
        <v>142.1</v>
      </c>
      <c r="B160" s="2" t="str">
        <f>[1]Agreements_raw!C157</f>
        <v>Russia</v>
      </c>
      <c r="C160" s="2" t="str">
        <f>IF([1]Agreements_raw!D157="Donor","Supplier",[1]Agreements_raw!D157)</f>
        <v>Supplier</v>
      </c>
      <c r="D160" s="2" t="str">
        <f>IF(ISBLANK([1]Agreements_raw!G157),"",[1]Agreements_raw!G157)</f>
        <v>Rosatom</v>
      </c>
      <c r="E160" s="2" t="str">
        <f>[1]Agreements_raw!H157</f>
        <v>India</v>
      </c>
      <c r="F160" s="2" t="str">
        <f>IF([1]Agreements_raw!I157="Recipient","Client",[1]Agreements_raw!I157)</f>
        <v>Client</v>
      </c>
      <c r="G160" s="2" t="str">
        <f>IF(ISBLANK([1]Agreements_raw!L157),"",[1]Agreements_raw!L157)</f>
        <v/>
      </c>
      <c r="H160" s="2">
        <f>[1]Agreements_raw!R157</f>
        <v>2008</v>
      </c>
      <c r="I160" s="2" t="str">
        <f>IF(ISNUMBER(SEARCH("B",[1]Agreements_raw!$M157)), "Yes", "No")</f>
        <v>No</v>
      </c>
      <c r="J160" s="2" t="str">
        <f>IF(ISNUMBER(SEARCH("C",[1]Agreements_raw!$M157)), "Yes", "No")</f>
        <v>Yes</v>
      </c>
      <c r="K160" s="2" t="str">
        <f>IF(ISNUMBER(SEARCH("D",[1]Agreements_raw!$M157)), "Yes", "No")</f>
        <v>Yes</v>
      </c>
      <c r="L160" s="2" t="str">
        <f>IF(ISNUMBER(SEARCH("F",[1]Agreements_raw!$M157)), "Yes", "No")</f>
        <v>No</v>
      </c>
      <c r="M160" s="2" t="str">
        <f>IF(ISNUMBER(SEARCH("E",[1]Agreements_raw!$M157)), "Yes", "No")</f>
        <v>No</v>
      </c>
      <c r="N160" s="2" t="str">
        <f>IF(ISNUMBER(SEARCH("A",[1]Agreements_raw!$M157)), "Yes", "No")</f>
        <v>No</v>
      </c>
      <c r="O160" s="2" t="str">
        <f>IF(ISNUMBER(SEARCH("I",[1]Agreements_raw!$M157)), "Yes", "No")</f>
        <v>No</v>
      </c>
      <c r="P160" s="2" t="str">
        <f>IF(ISNUMBER(SEARCH("J",[1]Agreements_raw!$M157)), "Yes", "No")</f>
        <v>No</v>
      </c>
      <c r="Q160" s="2" t="str">
        <f>IF(ISNUMBER(SEARCH("K",[1]Agreements_raw!$M157)), "Yes", "No")</f>
        <v>No</v>
      </c>
      <c r="R160" s="2" t="str">
        <f>IF(ISNUMBER(SEARCH("G",[1]Agreements_raw!$M157)), "Non-binding","Agreement")</f>
        <v>Agreement</v>
      </c>
      <c r="S160" s="2" t="str">
        <f>[1]Agreements_raw!P157</f>
        <v>Russia's Rosatom had contracted to supply uranium for power generation. The Russian agreement was to provide fuel for PHWRs as well as the two small Tarapur reactors.</v>
      </c>
      <c r="T160" s="6" t="s">
        <v>42</v>
      </c>
    </row>
    <row r="161" spans="1:20" ht="69" customHeight="1" x14ac:dyDescent="0.2">
      <c r="A161" s="2">
        <f>[1]Agreements_raw!A158</f>
        <v>142.19999999999999</v>
      </c>
      <c r="B161" s="2" t="str">
        <f>[1]Agreements_raw!C158</f>
        <v>France</v>
      </c>
      <c r="C161" s="2" t="str">
        <f>IF([1]Agreements_raw!D158="Donor","Supplier",[1]Agreements_raw!D158)</f>
        <v>Supplier</v>
      </c>
      <c r="D161" s="2" t="str">
        <f>IF(ISBLANK([1]Agreements_raw!G158),"",[1]Agreements_raw!G158)</f>
        <v>Areva</v>
      </c>
      <c r="E161" s="2" t="str">
        <f>[1]Agreements_raw!H158</f>
        <v>India</v>
      </c>
      <c r="F161" s="2" t="str">
        <f>IF([1]Agreements_raw!I158="Recipient","Client",[1]Agreements_raw!I158)</f>
        <v>Client</v>
      </c>
      <c r="G161" s="2" t="str">
        <f>IF(ISBLANK([1]Agreements_raw!L158),"",[1]Agreements_raw!L158)</f>
        <v/>
      </c>
      <c r="H161" s="2">
        <f>[1]Agreements_raw!R158</f>
        <v>2008</v>
      </c>
      <c r="I161" s="2" t="str">
        <f>IF(ISNUMBER(SEARCH("B",[1]Agreements_raw!$M158)), "Yes", "No")</f>
        <v>No</v>
      </c>
      <c r="J161" s="2" t="str">
        <f>IF(ISNUMBER(SEARCH("C",[1]Agreements_raw!$M158)), "Yes", "No")</f>
        <v>No</v>
      </c>
      <c r="K161" s="2" t="str">
        <f>IF(ISNUMBER(SEARCH("D",[1]Agreements_raw!$M158)), "Yes", "No")</f>
        <v>Yes</v>
      </c>
      <c r="L161" s="2" t="str">
        <f>IF(ISNUMBER(SEARCH("F",[1]Agreements_raw!$M158)), "Yes", "No")</f>
        <v>No</v>
      </c>
      <c r="M161" s="2" t="str">
        <f>IF(ISNUMBER(SEARCH("E",[1]Agreements_raw!$M158)), "Yes", "No")</f>
        <v>No</v>
      </c>
      <c r="N161" s="2" t="str">
        <f>IF(ISNUMBER(SEARCH("A",[1]Agreements_raw!$M158)), "Yes", "No")</f>
        <v>No</v>
      </c>
      <c r="O161" s="2" t="str">
        <f>IF(ISNUMBER(SEARCH("I",[1]Agreements_raw!$M158)), "Yes", "No")</f>
        <v>No</v>
      </c>
      <c r="P161" s="2" t="str">
        <f>IF(ISNUMBER(SEARCH("J",[1]Agreements_raw!$M158)), "Yes", "No")</f>
        <v>No</v>
      </c>
      <c r="Q161" s="2" t="str">
        <f>IF(ISNUMBER(SEARCH("K",[1]Agreements_raw!$M158)), "Yes", "No")</f>
        <v>No</v>
      </c>
      <c r="R161" s="2" t="str">
        <f>IF(ISNUMBER(SEARCH("G",[1]Agreements_raw!$M158)), "Non-binding","Agreement")</f>
        <v>Agreement</v>
      </c>
      <c r="S161" s="2" t="str">
        <f>[1]Agreements_raw!P158</f>
        <v>Russia's Rosatom and Areva from France had contracted to supply uranium for power generation.</v>
      </c>
      <c r="T161" s="6" t="s">
        <v>42</v>
      </c>
    </row>
    <row r="162" spans="1:20" ht="69" customHeight="1" x14ac:dyDescent="0.2">
      <c r="A162" s="2">
        <f>[1]Agreements_raw!A159</f>
        <v>142.30000000000001</v>
      </c>
      <c r="B162" s="2" t="str">
        <f>[1]Agreements_raw!C159</f>
        <v>France</v>
      </c>
      <c r="C162" s="2" t="str">
        <f>IF([1]Agreements_raw!D159="Donor","Supplier",[1]Agreements_raw!D159)</f>
        <v>Partner</v>
      </c>
      <c r="D162" s="2" t="str">
        <f>IF(ISBLANK([1]Agreements_raw!G159),"",[1]Agreements_raw!G159)</f>
        <v>Areva</v>
      </c>
      <c r="E162" s="2" t="str">
        <f>[1]Agreements_raw!H159</f>
        <v>Russia</v>
      </c>
      <c r="F162" s="2" t="str">
        <f>IF([1]Agreements_raw!I159="Recipient","Client",[1]Agreements_raw!I159)</f>
        <v>Partner</v>
      </c>
      <c r="G162" s="2" t="str">
        <f>IF(ISBLANK([1]Agreements_raw!L159),"",[1]Agreements_raw!L159)</f>
        <v>Rosatom</v>
      </c>
      <c r="H162" s="2">
        <f>[1]Agreements_raw!R159</f>
        <v>2008</v>
      </c>
      <c r="I162" s="2" t="str">
        <f>IF(ISNUMBER(SEARCH("B",[1]Agreements_raw!$M159)), "Yes", "No")</f>
        <v>No</v>
      </c>
      <c r="J162" s="2" t="str">
        <f>IF(ISNUMBER(SEARCH("C",[1]Agreements_raw!$M159)), "Yes", "No")</f>
        <v>No</v>
      </c>
      <c r="K162" s="2" t="str">
        <f>IF(ISNUMBER(SEARCH("D",[1]Agreements_raw!$M159)), "Yes", "No")</f>
        <v>Yes</v>
      </c>
      <c r="L162" s="2" t="str">
        <f>IF(ISNUMBER(SEARCH("F",[1]Agreements_raw!$M159)), "Yes", "No")</f>
        <v>No</v>
      </c>
      <c r="M162" s="2" t="str">
        <f>IF(ISNUMBER(SEARCH("E",[1]Agreements_raw!$M159)), "Yes", "No")</f>
        <v>No</v>
      </c>
      <c r="N162" s="2" t="str">
        <f>IF(ISNUMBER(SEARCH("A",[1]Agreements_raw!$M159)), "Yes", "No")</f>
        <v>No</v>
      </c>
      <c r="O162" s="2" t="str">
        <f>IF(ISNUMBER(SEARCH("I",[1]Agreements_raw!$M159)), "Yes", "No")</f>
        <v>No</v>
      </c>
      <c r="P162" s="2" t="str">
        <f>IF(ISNUMBER(SEARCH("J",[1]Agreements_raw!$M159)), "Yes", "No")</f>
        <v>No</v>
      </c>
      <c r="Q162" s="2" t="str">
        <f>IF(ISNUMBER(SEARCH("K",[1]Agreements_raw!$M159)), "Yes", "No")</f>
        <v>No</v>
      </c>
      <c r="R162" s="2" t="str">
        <f>IF(ISNUMBER(SEARCH("G",[1]Agreements_raw!$M159)), "Non-binding","Agreement")</f>
        <v>Agreement</v>
      </c>
      <c r="S162" s="2" t="str">
        <f>[1]Agreements_raw!P159</f>
        <v>Russia's Rosatom and Areva from France had contracted to supply uranium for power generation.</v>
      </c>
      <c r="T162" s="6" t="s">
        <v>42</v>
      </c>
    </row>
    <row r="163" spans="1:20" ht="69" customHeight="1" x14ac:dyDescent="0.2">
      <c r="A163" s="2">
        <f>[1]Agreements_raw!A160</f>
        <v>143</v>
      </c>
      <c r="B163" s="2" t="str">
        <f>[1]Agreements_raw!C160</f>
        <v>Russia</v>
      </c>
      <c r="C163" s="2" t="str">
        <f>IF([1]Agreements_raw!D160="Donor","Supplier",[1]Agreements_raw!D160)</f>
        <v>Supplier</v>
      </c>
      <c r="D163" s="2" t="str">
        <f>IF(ISBLANK([1]Agreements_raw!G160),"",[1]Agreements_raw!G160)</f>
        <v>TVEL</v>
      </c>
      <c r="E163" s="2" t="str">
        <f>[1]Agreements_raw!H160</f>
        <v>India</v>
      </c>
      <c r="F163" s="2" t="str">
        <f>IF([1]Agreements_raw!I160="Recipient","Client",[1]Agreements_raw!I160)</f>
        <v>Client</v>
      </c>
      <c r="G163" s="2" t="str">
        <f>IF(ISBLANK([1]Agreements_raw!L160),"",[1]Agreements_raw!L160)</f>
        <v/>
      </c>
      <c r="H163" s="2">
        <f>[1]Agreements_raw!R160</f>
        <v>2009</v>
      </c>
      <c r="I163" s="2" t="str">
        <f>IF(ISNUMBER(SEARCH("B",[1]Agreements_raw!$M160)), "Yes", "No")</f>
        <v>No</v>
      </c>
      <c r="J163" s="2" t="str">
        <f>IF(ISNUMBER(SEARCH("C",[1]Agreements_raw!$M160)), "Yes", "No")</f>
        <v>No</v>
      </c>
      <c r="K163" s="2" t="str">
        <f>IF(ISNUMBER(SEARCH("D",[1]Agreements_raw!$M160)), "Yes", "No")</f>
        <v>Yes</v>
      </c>
      <c r="L163" s="2" t="str">
        <f>IF(ISNUMBER(SEARCH("F",[1]Agreements_raw!$M160)), "Yes", "No")</f>
        <v>No</v>
      </c>
      <c r="M163" s="2" t="str">
        <f>IF(ISNUMBER(SEARCH("E",[1]Agreements_raw!$M160)), "Yes", "No")</f>
        <v>No</v>
      </c>
      <c r="N163" s="2" t="str">
        <f>IF(ISNUMBER(SEARCH("A",[1]Agreements_raw!$M160)), "Yes", "No")</f>
        <v>No</v>
      </c>
      <c r="O163" s="2" t="str">
        <f>IF(ISNUMBER(SEARCH("I",[1]Agreements_raw!$M160)), "Yes", "No")</f>
        <v>No</v>
      </c>
      <c r="P163" s="2" t="str">
        <f>IF(ISNUMBER(SEARCH("J",[1]Agreements_raw!$M160)), "Yes", "No")</f>
        <v>No</v>
      </c>
      <c r="Q163" s="2" t="str">
        <f>IF(ISNUMBER(SEARCH("K",[1]Agreements_raw!$M160)), "Yes", "No")</f>
        <v>No</v>
      </c>
      <c r="R163" s="2" t="str">
        <f>IF(ISNUMBER(SEARCH("G",[1]Agreements_raw!$M160)), "Non-binding","Agreement")</f>
        <v>Agreement</v>
      </c>
      <c r="S163" s="2" t="str">
        <f>[1]Agreements_raw!P160</f>
        <v>A contract was signed with TVEL to supply 2000 tonnes of natural uranium fuel pellets for PHWRs over ten years, costing $780 million, and 58 tonnes of low-enriched fuel pellets for the Tarapur reactors</v>
      </c>
      <c r="T163" s="5" t="s">
        <v>42</v>
      </c>
    </row>
    <row r="164" spans="1:20" ht="69" customHeight="1" x14ac:dyDescent="0.2">
      <c r="A164" s="2">
        <f>[1]Agreements_raw!A161</f>
        <v>144</v>
      </c>
      <c r="B164" s="2" t="str">
        <f>[1]Agreements_raw!C161</f>
        <v>Kazakhstan</v>
      </c>
      <c r="C164" s="2" t="str">
        <f>IF([1]Agreements_raw!D161="Donor","Supplier",[1]Agreements_raw!D161)</f>
        <v>Supplier</v>
      </c>
      <c r="D164" s="2" t="str">
        <f>IF(ISBLANK([1]Agreements_raw!G161),"",[1]Agreements_raw!G161)</f>
        <v>Kazatomprom</v>
      </c>
      <c r="E164" s="2" t="str">
        <f>[1]Agreements_raw!H161</f>
        <v>India</v>
      </c>
      <c r="F164" s="2" t="str">
        <f>IF([1]Agreements_raw!I161="Recipient","Client",[1]Agreements_raw!I161)</f>
        <v>Client</v>
      </c>
      <c r="G164" s="2" t="str">
        <f>IF(ISBLANK([1]Agreements_raw!L161),"",[1]Agreements_raw!L161)</f>
        <v>Nuclear Power Corporation of India Limited</v>
      </c>
      <c r="H164" s="2">
        <f>[1]Agreements_raw!R161</f>
        <v>2009</v>
      </c>
      <c r="I164" s="2" t="str">
        <f>IF(ISNUMBER(SEARCH("B",[1]Agreements_raw!$M161)), "Yes", "No")</f>
        <v>No</v>
      </c>
      <c r="J164" s="2" t="str">
        <f>IF(ISNUMBER(SEARCH("C",[1]Agreements_raw!$M161)), "Yes", "No")</f>
        <v>No</v>
      </c>
      <c r="K164" s="2" t="str">
        <f>IF(ISNUMBER(SEARCH("D",[1]Agreements_raw!$M161)), "Yes", "No")</f>
        <v>Yes</v>
      </c>
      <c r="L164" s="2" t="str">
        <f>IF(ISNUMBER(SEARCH("F",[1]Agreements_raw!$M161)), "Yes", "No")</f>
        <v>No</v>
      </c>
      <c r="M164" s="2" t="str">
        <f>IF(ISNUMBER(SEARCH("E",[1]Agreements_raw!$M161)), "Yes", "No")</f>
        <v>No</v>
      </c>
      <c r="N164" s="2" t="str">
        <f>IF(ISNUMBER(SEARCH("A",[1]Agreements_raw!$M161)), "Yes", "No")</f>
        <v>No</v>
      </c>
      <c r="O164" s="2" t="str">
        <f>IF(ISNUMBER(SEARCH("I",[1]Agreements_raw!$M161)), "Yes", "No")</f>
        <v>Yes</v>
      </c>
      <c r="P164" s="2" t="str">
        <f>IF(ISNUMBER(SEARCH("J",[1]Agreements_raw!$M161)), "Yes", "No")</f>
        <v>No</v>
      </c>
      <c r="Q164" s="2" t="str">
        <f>IF(ISNUMBER(SEARCH("K",[1]Agreements_raw!$M161)), "Yes", "No")</f>
        <v>Yes</v>
      </c>
      <c r="R164" s="2" t="str">
        <f>IF(ISNUMBER(SEARCH("G",[1]Agreements_raw!$M161)), "Non-binding","Agreement")</f>
        <v>Non-binding</v>
      </c>
      <c r="S164" s="2" t="str">
        <f>[1]Agreements_raw!P161</f>
        <v>NPCIL signed a memorandum of understanding with Kazatomprom for supply of 2100 tonnes of uranium concentrate over six years and a feasibility study on building Indian PHWR reactors in Kazakhstan. March 2013 both countries agreed to extend the civil nuclear cooperation agreement past 2014</v>
      </c>
      <c r="T164" s="5" t="s">
        <v>42</v>
      </c>
    </row>
    <row r="165" spans="1:20" ht="69" customHeight="1" x14ac:dyDescent="0.2">
      <c r="A165" s="2">
        <f>[1]Agreements_raw!A162</f>
        <v>145</v>
      </c>
      <c r="B165" s="2" t="str">
        <f>[1]Agreements_raw!C162</f>
        <v>France</v>
      </c>
      <c r="C165" s="2" t="str">
        <f>IF([1]Agreements_raw!D162="Donor","Supplier",[1]Agreements_raw!D162)</f>
        <v>Supplier</v>
      </c>
      <c r="D165" s="2" t="str">
        <f>IF(ISBLANK([1]Agreements_raw!G162),"",[1]Agreements_raw!G162)</f>
        <v>Areva</v>
      </c>
      <c r="E165" s="2" t="str">
        <f>[1]Agreements_raw!H162</f>
        <v>India</v>
      </c>
      <c r="F165" s="2" t="str">
        <f>IF([1]Agreements_raw!I162="Recipient","Client",[1]Agreements_raw!I162)</f>
        <v>Client</v>
      </c>
      <c r="G165" s="2" t="str">
        <f>IF(ISBLANK([1]Agreements_raw!L162),"",[1]Agreements_raw!L162)</f>
        <v>Nuclear Power Corporation of India Limited</v>
      </c>
      <c r="H165" s="2">
        <f>[1]Agreements_raw!R162</f>
        <v>2009</v>
      </c>
      <c r="I165" s="2" t="str">
        <f>IF(ISNUMBER(SEARCH("B",[1]Agreements_raw!$M162)), "Yes", "No")</f>
        <v>No</v>
      </c>
      <c r="J165" s="2" t="str">
        <f>IF(ISNUMBER(SEARCH("C",[1]Agreements_raw!$M162)), "Yes", "No")</f>
        <v>Yes</v>
      </c>
      <c r="K165" s="2" t="str">
        <f>IF(ISNUMBER(SEARCH("D",[1]Agreements_raw!$M162)), "Yes", "No")</f>
        <v>No</v>
      </c>
      <c r="L165" s="2" t="str">
        <f>IF(ISNUMBER(SEARCH("F",[1]Agreements_raw!$M162)), "Yes", "No")</f>
        <v>No</v>
      </c>
      <c r="M165" s="2" t="str">
        <f>IF(ISNUMBER(SEARCH("E",[1]Agreements_raw!$M162)), "Yes", "No")</f>
        <v>No</v>
      </c>
      <c r="N165" s="2" t="str">
        <f>IF(ISNUMBER(SEARCH("A",[1]Agreements_raw!$M162)), "Yes", "No")</f>
        <v>No</v>
      </c>
      <c r="O165" s="2" t="str">
        <f>IF(ISNUMBER(SEARCH("I",[1]Agreements_raw!$M162)), "Yes", "No")</f>
        <v>No</v>
      </c>
      <c r="P165" s="2" t="str">
        <f>IF(ISNUMBER(SEARCH("J",[1]Agreements_raw!$M162)), "Yes", "No")</f>
        <v>No</v>
      </c>
      <c r="Q165" s="2" t="str">
        <f>IF(ISNUMBER(SEARCH("K",[1]Agreements_raw!$M162)), "Yes", "No")</f>
        <v>No</v>
      </c>
      <c r="R165" s="2" t="str">
        <f>IF(ISNUMBER(SEARCH("G",[1]Agreements_raw!$M162)), "Non-binding","Agreement")</f>
        <v>Non-binding</v>
      </c>
      <c r="S165" s="2" t="str">
        <f>[1]Agreements_raw!P162</f>
        <v xml:space="preserve">Areva signed a memorandum of understanding with NPCIL to build two, and later four more, EPR units at Jaitapur, and a formal contract was expected. </v>
      </c>
      <c r="T165" s="5" t="s">
        <v>42</v>
      </c>
    </row>
    <row r="166" spans="1:20" ht="69" customHeight="1" x14ac:dyDescent="0.2">
      <c r="A166" s="2">
        <f>[1]Agreements_raw!A163</f>
        <v>146</v>
      </c>
      <c r="B166" s="2" t="str">
        <f>[1]Agreements_raw!C163</f>
        <v>India</v>
      </c>
      <c r="C166" s="2" t="str">
        <f>IF([1]Agreements_raw!D163="Donor","Supplier",[1]Agreements_raw!D163)</f>
        <v>Partner</v>
      </c>
      <c r="D166" s="2" t="str">
        <f>IF(ISBLANK([1]Agreements_raw!G163),"",[1]Agreements_raw!G163)</f>
        <v/>
      </c>
      <c r="E166" s="2" t="str">
        <f>[1]Agreements_raw!H163</f>
        <v>Argentina</v>
      </c>
      <c r="F166" s="2" t="str">
        <f>IF([1]Agreements_raw!I163="Recipient","Client",[1]Agreements_raw!I163)</f>
        <v>Partner</v>
      </c>
      <c r="G166" s="2" t="str">
        <f>IF(ISBLANK([1]Agreements_raw!L163),"",[1]Agreements_raw!L163)</f>
        <v/>
      </c>
      <c r="H166" s="2">
        <f>[1]Agreements_raw!R163</f>
        <v>2009</v>
      </c>
      <c r="I166" s="2" t="str">
        <f>IF(ISNUMBER(SEARCH("B",[1]Agreements_raw!$M163)), "Yes", "No")</f>
        <v>No</v>
      </c>
      <c r="J166" s="2" t="str">
        <f>IF(ISNUMBER(SEARCH("C",[1]Agreements_raw!$M163)), "Yes", "No")</f>
        <v>No</v>
      </c>
      <c r="K166" s="2" t="str">
        <f>IF(ISNUMBER(SEARCH("D",[1]Agreements_raw!$M163)), "Yes", "No")</f>
        <v>No</v>
      </c>
      <c r="L166" s="2" t="str">
        <f>IF(ISNUMBER(SEARCH("F",[1]Agreements_raw!$M163)), "Yes", "No")</f>
        <v>No</v>
      </c>
      <c r="M166" s="2" t="str">
        <f>IF(ISNUMBER(SEARCH("E",[1]Agreements_raw!$M163)), "Yes", "No")</f>
        <v>Yes</v>
      </c>
      <c r="N166" s="2" t="str">
        <f>IF(ISNUMBER(SEARCH("A",[1]Agreements_raw!$M163)), "Yes", "No")</f>
        <v>No</v>
      </c>
      <c r="O166" s="2" t="str">
        <f>IF(ISNUMBER(SEARCH("I",[1]Agreements_raw!$M163)), "Yes", "No")</f>
        <v>No</v>
      </c>
      <c r="P166" s="2" t="str">
        <f>IF(ISNUMBER(SEARCH("J",[1]Agreements_raw!$M163)), "Yes", "No")</f>
        <v>No</v>
      </c>
      <c r="Q166" s="2" t="str">
        <f>IF(ISNUMBER(SEARCH("K",[1]Agreements_raw!$M163)), "Yes", "No")</f>
        <v>No</v>
      </c>
      <c r="R166" s="2" t="str">
        <f>IF(ISNUMBER(SEARCH("G",[1]Agreements_raw!$M163)), "Non-binding","Agreement")</f>
        <v>Non-binding</v>
      </c>
      <c r="S166" s="2" t="str">
        <f>[1]Agreements_raw!P163</f>
        <v>“Taking into account their respective capabilities and experience in the peaceful uses of nuclear energy, both India and Argentina have agreed to encourage and support scientific technical and commercial cooperation for mutual benefit in this field,” said a joint statement issued after the Argentine President’s talks with Dr. Singh.</v>
      </c>
      <c r="T166" s="5" t="s">
        <v>30</v>
      </c>
    </row>
    <row r="167" spans="1:20" ht="69" customHeight="1" x14ac:dyDescent="0.2">
      <c r="A167" s="2">
        <f>[1]Agreements_raw!A164</f>
        <v>147</v>
      </c>
      <c r="B167" s="2" t="str">
        <f>[1]Agreements_raw!C164</f>
        <v>Mongolia</v>
      </c>
      <c r="C167" s="2" t="str">
        <f>IF([1]Agreements_raw!D164="Donor","Supplier",[1]Agreements_raw!D164)</f>
        <v>Supplier</v>
      </c>
      <c r="D167" s="2" t="str">
        <f>IF(ISBLANK([1]Agreements_raw!G164),"",[1]Agreements_raw!G164)</f>
        <v/>
      </c>
      <c r="E167" s="2" t="str">
        <f>[1]Agreements_raw!H164</f>
        <v>India</v>
      </c>
      <c r="F167" s="2" t="str">
        <f>IF([1]Agreements_raw!I164="Recipient","Client",[1]Agreements_raw!I164)</f>
        <v>Client</v>
      </c>
      <c r="G167" s="2" t="str">
        <f>IF(ISBLANK([1]Agreements_raw!L164),"",[1]Agreements_raw!L164)</f>
        <v/>
      </c>
      <c r="H167" s="2">
        <f>[1]Agreements_raw!R164</f>
        <v>2009</v>
      </c>
      <c r="I167" s="2" t="str">
        <f>IF(ISNUMBER(SEARCH("B",[1]Agreements_raw!$M164)), "Yes", "No")</f>
        <v>No</v>
      </c>
      <c r="J167" s="2" t="str">
        <f>IF(ISNUMBER(SEARCH("C",[1]Agreements_raw!$M164)), "Yes", "No")</f>
        <v>No</v>
      </c>
      <c r="K167" s="2" t="str">
        <f>IF(ISNUMBER(SEARCH("D",[1]Agreements_raw!$M164)), "Yes", "No")</f>
        <v>No</v>
      </c>
      <c r="L167" s="2" t="str">
        <f>IF(ISNUMBER(SEARCH("F",[1]Agreements_raw!$M164)), "Yes", "No")</f>
        <v>No</v>
      </c>
      <c r="M167" s="2" t="str">
        <f>IF(ISNUMBER(SEARCH("E",[1]Agreements_raw!$M164)), "Yes", "No")</f>
        <v>No</v>
      </c>
      <c r="N167" s="2" t="str">
        <f>IF(ISNUMBER(SEARCH("A",[1]Agreements_raw!$M164)), "Yes", "No")</f>
        <v>No</v>
      </c>
      <c r="O167" s="2" t="str">
        <f>IF(ISNUMBER(SEARCH("I",[1]Agreements_raw!$M164)), "Yes", "No")</f>
        <v>No</v>
      </c>
      <c r="P167" s="2" t="str">
        <f>IF(ISNUMBER(SEARCH("J",[1]Agreements_raw!$M164)), "Yes", "No")</f>
        <v>No</v>
      </c>
      <c r="Q167" s="2" t="str">
        <f>IF(ISNUMBER(SEARCH("K",[1]Agreements_raw!$M164)), "Yes", "No")</f>
        <v>Yes</v>
      </c>
      <c r="R167" s="2" t="str">
        <f>IF(ISNUMBER(SEARCH("G",[1]Agreements_raw!$M164)), "Non-binding","Agreement")</f>
        <v>Non-binding</v>
      </c>
      <c r="S167" s="2" t="str">
        <f>[1]Agreements_raw!P164</f>
        <v>India signed a civil nuclear energy agreement with uranium-rich Mongolia. The memorandum of understanding for "peaceful use of radioactive minerals and nuclear energy" was signed during Mongolian President Elbegdorj Tsakhia's state visit to India. According to a statement issued by the Mongolian presidency, Indian officials expressed a "willingness to cooperate in mining, especially in uranium sector."</v>
      </c>
      <c r="T167" s="5" t="s">
        <v>59</v>
      </c>
    </row>
    <row r="168" spans="1:20" ht="69" customHeight="1" x14ac:dyDescent="0.2">
      <c r="A168" s="2" t="str">
        <f>[1]Agreements_raw!A165</f>
        <v>148A</v>
      </c>
      <c r="B168" s="2" t="str">
        <f>[1]Agreements_raw!C165</f>
        <v>India</v>
      </c>
      <c r="C168" s="2" t="str">
        <f>IF([1]Agreements_raw!D165="Donor","Supplier",[1]Agreements_raw!D165)</f>
        <v>Supplier</v>
      </c>
      <c r="D168" s="2" t="str">
        <f>IF(ISBLANK([1]Agreements_raw!G165),"",[1]Agreements_raw!G165)</f>
        <v/>
      </c>
      <c r="E168" s="2" t="str">
        <f>[1]Agreements_raw!H165</f>
        <v>Namibia</v>
      </c>
      <c r="F168" s="2" t="str">
        <f>IF([1]Agreements_raw!I165="Recipient","Client",[1]Agreements_raw!I165)</f>
        <v>Client</v>
      </c>
      <c r="G168" s="2" t="str">
        <f>IF(ISBLANK([1]Agreements_raw!L165),"",[1]Agreements_raw!L165)</f>
        <v/>
      </c>
      <c r="H168" s="2">
        <f>[1]Agreements_raw!R165</f>
        <v>2009</v>
      </c>
      <c r="I168" s="2" t="str">
        <f>IF(ISNUMBER(SEARCH("B",[1]Agreements_raw!$M165)), "Yes", "No")</f>
        <v>Yes</v>
      </c>
      <c r="J168" s="2" t="str">
        <f>IF(ISNUMBER(SEARCH("C",[1]Agreements_raw!$M165)), "Yes", "No")</f>
        <v>Yes</v>
      </c>
      <c r="K168" s="2" t="str">
        <f>IF(ISNUMBER(SEARCH("D",[1]Agreements_raw!$M165)), "Yes", "No")</f>
        <v>No</v>
      </c>
      <c r="L168" s="2" t="str">
        <f>IF(ISNUMBER(SEARCH("F",[1]Agreements_raw!$M165)), "Yes", "No")</f>
        <v>No</v>
      </c>
      <c r="M168" s="2" t="str">
        <f>IF(ISNUMBER(SEARCH("E",[1]Agreements_raw!$M165)), "Yes", "No")</f>
        <v>Yes</v>
      </c>
      <c r="N168" s="2" t="str">
        <f>IF(ISNUMBER(SEARCH("A",[1]Agreements_raw!$M165)), "Yes", "No")</f>
        <v>No</v>
      </c>
      <c r="O168" s="2" t="str">
        <f>IF(ISNUMBER(SEARCH("I",[1]Agreements_raw!$M165)), "Yes", "No")</f>
        <v>No</v>
      </c>
      <c r="P168" s="2" t="str">
        <f>IF(ISNUMBER(SEARCH("J",[1]Agreements_raw!$M165)), "Yes", "No")</f>
        <v>No</v>
      </c>
      <c r="Q168" s="2" t="str">
        <f>IF(ISNUMBER(SEARCH("K",[1]Agreements_raw!$M165)), "Yes", "No")</f>
        <v>No</v>
      </c>
      <c r="R168" s="2" t="str">
        <f>IF(ISNUMBER(SEARCH("G",[1]Agreements_raw!$M165)), "Non-binding","Agreement")</f>
        <v>Agreement</v>
      </c>
      <c r="S168" s="2" t="str">
        <f>[1]Agreements_raw!P165</f>
        <v>Civil nuclear energy which allows for supply of uranium from the African country. India has also offered lines of credit of $100 million over the next five years, as well as to set up faculties of mining engineering and information technology at University of Namibia at a cost $12 million. The Indo-Namibian agreement in peaceful uses of nuclear energy allows for supply of uranium and setting up of nuclear reactors.</v>
      </c>
      <c r="T168" s="5" t="s">
        <v>80</v>
      </c>
    </row>
    <row r="169" spans="1:20" ht="69" customHeight="1" x14ac:dyDescent="0.2">
      <c r="A169" s="2" t="str">
        <f>[1]Agreements_raw!A166</f>
        <v>148B</v>
      </c>
      <c r="B169" s="2" t="str">
        <f>[1]Agreements_raw!C166</f>
        <v>Namibia</v>
      </c>
      <c r="C169" s="2" t="str">
        <f>IF([1]Agreements_raw!D166="Donor","Supplier",[1]Agreements_raw!D166)</f>
        <v>Supplier</v>
      </c>
      <c r="D169" s="2" t="str">
        <f>IF(ISBLANK([1]Agreements_raw!G166),"",[1]Agreements_raw!G166)</f>
        <v/>
      </c>
      <c r="E169" s="2" t="str">
        <f>[1]Agreements_raw!H166</f>
        <v>India</v>
      </c>
      <c r="F169" s="2" t="str">
        <f>IF([1]Agreements_raw!I166="Recipient","Client",[1]Agreements_raw!I166)</f>
        <v>Client</v>
      </c>
      <c r="G169" s="2" t="str">
        <f>IF(ISBLANK([1]Agreements_raw!L166),"",[1]Agreements_raw!L166)</f>
        <v/>
      </c>
      <c r="H169" s="2">
        <f>[1]Agreements_raw!R166</f>
        <v>2009</v>
      </c>
      <c r="I169" s="2" t="str">
        <f>IF(ISNUMBER(SEARCH("B",[1]Agreements_raw!$M166)), "Yes", "No")</f>
        <v>No</v>
      </c>
      <c r="J169" s="2" t="str">
        <f>IF(ISNUMBER(SEARCH("C",[1]Agreements_raw!$M166)), "Yes", "No")</f>
        <v>No</v>
      </c>
      <c r="K169" s="2" t="str">
        <f>IF(ISNUMBER(SEARCH("D",[1]Agreements_raw!$M166)), "Yes", "No")</f>
        <v>No</v>
      </c>
      <c r="L169" s="2" t="str">
        <f>IF(ISNUMBER(SEARCH("F",[1]Agreements_raw!$M166)), "Yes", "No")</f>
        <v>No</v>
      </c>
      <c r="M169" s="2" t="str">
        <f>IF(ISNUMBER(SEARCH("E",[1]Agreements_raw!$M166)), "Yes", "No")</f>
        <v>No</v>
      </c>
      <c r="N169" s="2" t="str">
        <f>IF(ISNUMBER(SEARCH("A",[1]Agreements_raw!$M166)), "Yes", "No")</f>
        <v>No</v>
      </c>
      <c r="O169" s="2" t="str">
        <f>IF(ISNUMBER(SEARCH("I",[1]Agreements_raw!$M166)), "Yes", "No")</f>
        <v>No</v>
      </c>
      <c r="P169" s="2" t="str">
        <f>IF(ISNUMBER(SEARCH("J",[1]Agreements_raw!$M166)), "Yes", "No")</f>
        <v>No</v>
      </c>
      <c r="Q169" s="2" t="str">
        <f>IF(ISNUMBER(SEARCH("K",[1]Agreements_raw!$M166)), "Yes", "No")</f>
        <v>Yes</v>
      </c>
      <c r="R169" s="2" t="str">
        <f>IF(ISNUMBER(SEARCH("G",[1]Agreements_raw!$M166)), "Non-binding","Agreement")</f>
        <v>Agreement</v>
      </c>
      <c r="S169" s="2" t="str">
        <f>[1]Agreements_raw!P166</f>
        <v>Civil nuclear energy which allows for supply of uranium from the African country. India has also offered lines of credit of $100 million over the next five years, as well as to set up faculties of mining engineering and information technology at University of Namibia at a cost $12 million. The Indo-Namibian agreement in peaceful uses of nuclear energy allows for supply of uranium and setting up of nuclear reactors.</v>
      </c>
      <c r="T169" s="5" t="s">
        <v>80</v>
      </c>
    </row>
    <row r="170" spans="1:20" ht="69" customHeight="1" x14ac:dyDescent="0.2">
      <c r="A170" s="2">
        <f>[1]Agreements_raw!A167</f>
        <v>149</v>
      </c>
      <c r="B170" s="2" t="str">
        <f>[1]Agreements_raw!C167</f>
        <v>Russia</v>
      </c>
      <c r="C170" s="2" t="str">
        <f>IF([1]Agreements_raw!D167="Donor","Supplier",[1]Agreements_raw!D167)</f>
        <v>Supplier</v>
      </c>
      <c r="D170" s="2" t="str">
        <f>IF(ISBLANK([1]Agreements_raw!G167),"",[1]Agreements_raw!G167)</f>
        <v>Rosatom</v>
      </c>
      <c r="E170" s="2" t="str">
        <f>[1]Agreements_raw!H167</f>
        <v>India</v>
      </c>
      <c r="F170" s="2" t="str">
        <f>IF([1]Agreements_raw!I167="Recipient","Client",[1]Agreements_raw!I167)</f>
        <v>Client</v>
      </c>
      <c r="G170" s="2" t="str">
        <f>IF(ISBLANK([1]Agreements_raw!L167),"",[1]Agreements_raw!L167)</f>
        <v/>
      </c>
      <c r="H170" s="2">
        <f>[1]Agreements_raw!R167</f>
        <v>2010</v>
      </c>
      <c r="I170" s="2" t="str">
        <f>IF(ISNUMBER(SEARCH("B",[1]Agreements_raw!$M167)), "Yes", "No")</f>
        <v>Yes</v>
      </c>
      <c r="J170" s="2" t="str">
        <f>IF(ISNUMBER(SEARCH("C",[1]Agreements_raw!$M167)), "Yes", "No")</f>
        <v>Yes</v>
      </c>
      <c r="K170" s="2" t="str">
        <f>IF(ISNUMBER(SEARCH("D",[1]Agreements_raw!$M167)), "Yes", "No")</f>
        <v>No</v>
      </c>
      <c r="L170" s="2" t="str">
        <f>IF(ISNUMBER(SEARCH("F",[1]Agreements_raw!$M167)), "Yes", "No")</f>
        <v>No</v>
      </c>
      <c r="M170" s="2" t="str">
        <f>IF(ISNUMBER(SEARCH("E",[1]Agreements_raw!$M167)), "Yes", "No")</f>
        <v>No</v>
      </c>
      <c r="N170" s="2" t="str">
        <f>IF(ISNUMBER(SEARCH("A",[1]Agreements_raw!$M167)), "Yes", "No")</f>
        <v>No</v>
      </c>
      <c r="O170" s="2" t="str">
        <f>IF(ISNUMBER(SEARCH("I",[1]Agreements_raw!$M167)), "Yes", "No")</f>
        <v>No</v>
      </c>
      <c r="P170" s="2" t="str">
        <f>IF(ISNUMBER(SEARCH("J",[1]Agreements_raw!$M167)), "Yes", "No")</f>
        <v>No</v>
      </c>
      <c r="Q170" s="2" t="str">
        <f>IF(ISNUMBER(SEARCH("K",[1]Agreements_raw!$M167)), "Yes", "No")</f>
        <v>No</v>
      </c>
      <c r="R170" s="2" t="str">
        <f>IF(ISNUMBER(SEARCH("G",[1]Agreements_raw!$M167)), "Non-binding","Agreement")</f>
        <v>Agreement</v>
      </c>
      <c r="S170" s="2" t="str">
        <f>[1]Agreements_raw!P167</f>
        <v>A further such agreement was signed in December 2010, and Rosatom announced that it expected to build no less than 18 reactors in India. At least some of the new units are expected to be the larger 1200 MWe AES-2006 versions of the first two. Russia is reported to have offered a 30% discount on the $2 billion price tag for each of the phase 2 Kudankulam reactors.</v>
      </c>
      <c r="T170" s="5" t="s">
        <v>31</v>
      </c>
    </row>
    <row r="171" spans="1:20" ht="69" customHeight="1" x14ac:dyDescent="0.2">
      <c r="A171" s="2">
        <f>[1]Agreements_raw!A168</f>
        <v>150</v>
      </c>
      <c r="B171" s="2" t="str">
        <f>[1]Agreements_raw!C168</f>
        <v>Russia</v>
      </c>
      <c r="C171" s="2" t="str">
        <f>IF([1]Agreements_raw!D168="Donor","Supplier",[1]Agreements_raw!D168)</f>
        <v>Supplier</v>
      </c>
      <c r="D171" s="2" t="str">
        <f>IF(ISBLANK([1]Agreements_raw!G168),"",[1]Agreements_raw!G168)</f>
        <v>ARMZ Uranium Holding Co</v>
      </c>
      <c r="E171" s="2" t="str">
        <f>[1]Agreements_raw!H168</f>
        <v>India</v>
      </c>
      <c r="F171" s="2" t="str">
        <f>IF([1]Agreements_raw!I168="Recipient","Client",[1]Agreements_raw!I168)</f>
        <v>Client</v>
      </c>
      <c r="G171" s="2" t="str">
        <f>IF(ISBLANK([1]Agreements_raw!L168),"",[1]Agreements_raw!L168)</f>
        <v/>
      </c>
      <c r="H171" s="2">
        <f>[1]Agreements_raw!R168</f>
        <v>2010</v>
      </c>
      <c r="I171" s="2" t="str">
        <f>IF(ISNUMBER(SEARCH("B",[1]Agreements_raw!$M168)), "Yes", "No")</f>
        <v>No</v>
      </c>
      <c r="J171" s="2" t="str">
        <f>IF(ISNUMBER(SEARCH("C",[1]Agreements_raw!$M168)), "Yes", "No")</f>
        <v>No</v>
      </c>
      <c r="K171" s="2" t="str">
        <f>IF(ISNUMBER(SEARCH("D",[1]Agreements_raw!$M168)), "Yes", "No")</f>
        <v>No</v>
      </c>
      <c r="L171" s="2" t="str">
        <f>IF(ISNUMBER(SEARCH("F",[1]Agreements_raw!$M168)), "Yes", "No")</f>
        <v>No</v>
      </c>
      <c r="M171" s="2" t="str">
        <f>IF(ISNUMBER(SEARCH("E",[1]Agreements_raw!$M168)), "Yes", "No")</f>
        <v>No</v>
      </c>
      <c r="N171" s="2" t="str">
        <f>IF(ISNUMBER(SEARCH("A",[1]Agreements_raw!$M168)), "Yes", "No")</f>
        <v>No</v>
      </c>
      <c r="O171" s="2" t="str">
        <f>IF(ISNUMBER(SEARCH("I",[1]Agreements_raw!$M168)), "Yes", "No")</f>
        <v>No</v>
      </c>
      <c r="P171" s="2" t="str">
        <f>IF(ISNUMBER(SEARCH("J",[1]Agreements_raw!$M168)), "Yes", "No")</f>
        <v>No</v>
      </c>
      <c r="Q171" s="2" t="str">
        <f>IF(ISNUMBER(SEARCH("K",[1]Agreements_raw!$M168)), "Yes", "No")</f>
        <v>Yes</v>
      </c>
      <c r="R171" s="2" t="str">
        <f>IF(ISNUMBER(SEARCH("G",[1]Agreements_raw!$M168)), "Non-binding","Agreement")</f>
        <v>Agreement</v>
      </c>
      <c r="S171" s="2" t="str">
        <f>[1]Agreements_raw!P168</f>
        <v>Russia offered India a stake in the Elkon uranium mining development in its Sakha Republic, and agreed on a joint venture with ARMZ Uranium Holding Co.</v>
      </c>
      <c r="T171" s="5" t="s">
        <v>31</v>
      </c>
    </row>
    <row r="172" spans="1:20" ht="69" customHeight="1" x14ac:dyDescent="0.2">
      <c r="A172" s="2">
        <f>[1]Agreements_raw!A169</f>
        <v>151</v>
      </c>
      <c r="B172" s="2" t="str">
        <f>[1]Agreements_raw!C169</f>
        <v>India</v>
      </c>
      <c r="C172" s="2" t="str">
        <f>IF([1]Agreements_raw!D169="Donor","Supplier",[1]Agreements_raw!D169)</f>
        <v>Partner</v>
      </c>
      <c r="D172" s="2" t="str">
        <f>IF(ISBLANK([1]Agreements_raw!G169),"",[1]Agreements_raw!G169)</f>
        <v/>
      </c>
      <c r="E172" s="2" t="str">
        <f>[1]Agreements_raw!H169</f>
        <v>UK</v>
      </c>
      <c r="F172" s="2" t="str">
        <f>IF([1]Agreements_raw!I169="Recipient","Client",[1]Agreements_raw!I169)</f>
        <v>Partner</v>
      </c>
      <c r="G172" s="2" t="str">
        <f>IF(ISBLANK([1]Agreements_raw!L169),"",[1]Agreements_raw!L169)</f>
        <v/>
      </c>
      <c r="H172" s="2">
        <f>[1]Agreements_raw!R169</f>
        <v>2010</v>
      </c>
      <c r="I172" s="2" t="str">
        <f>IF(ISNUMBER(SEARCH("B",[1]Agreements_raw!$M169)), "Yes", "No")</f>
        <v>No</v>
      </c>
      <c r="J172" s="2" t="str">
        <f>IF(ISNUMBER(SEARCH("C",[1]Agreements_raw!$M169)), "Yes", "No")</f>
        <v>No</v>
      </c>
      <c r="K172" s="2" t="str">
        <f>IF(ISNUMBER(SEARCH("D",[1]Agreements_raw!$M169)), "Yes", "No")</f>
        <v>No</v>
      </c>
      <c r="L172" s="2" t="str">
        <f>IF(ISNUMBER(SEARCH("F",[1]Agreements_raw!$M169)), "Yes", "No")</f>
        <v>No</v>
      </c>
      <c r="M172" s="2" t="str">
        <f>IF(ISNUMBER(SEARCH("E",[1]Agreements_raw!$M169)), "Yes", "No")</f>
        <v>Yes</v>
      </c>
      <c r="N172" s="2" t="str">
        <f>IF(ISNUMBER(SEARCH("A",[1]Agreements_raw!$M169)), "Yes", "No")</f>
        <v>No</v>
      </c>
      <c r="O172" s="2" t="str">
        <f>IF(ISNUMBER(SEARCH("I",[1]Agreements_raw!$M169)), "Yes", "No")</f>
        <v>No</v>
      </c>
      <c r="P172" s="2" t="str">
        <f>IF(ISNUMBER(SEARCH("J",[1]Agreements_raw!$M169)), "Yes", "No")</f>
        <v>No</v>
      </c>
      <c r="Q172" s="2" t="str">
        <f>IF(ISNUMBER(SEARCH("K",[1]Agreements_raw!$M169)), "Yes", "No")</f>
        <v>No</v>
      </c>
      <c r="R172" s="2" t="str">
        <f>IF(ISNUMBER(SEARCH("G",[1]Agreements_raw!$M169)), "Non-binding","Agreement")</f>
        <v>Non-binding</v>
      </c>
      <c r="S172" s="2" t="str">
        <f>[1]Agreements_raw!P169</f>
        <v xml:space="preserve">UK and India have signed a joint declaration on cooperation in civil nuclear energy. "The declaration will help promotion and facilitation of wide-ranging cooperation in the nuclear field including in nuclear trade and also between scientific institutions of the two countries."  </v>
      </c>
      <c r="T172" s="5" t="s">
        <v>25</v>
      </c>
    </row>
    <row r="173" spans="1:20" ht="69" customHeight="1" x14ac:dyDescent="0.2">
      <c r="A173" s="2">
        <f>[1]Agreements_raw!A170</f>
        <v>152</v>
      </c>
      <c r="B173" s="2" t="str">
        <f>[1]Agreements_raw!C170</f>
        <v>India</v>
      </c>
      <c r="C173" s="2" t="str">
        <f>IF([1]Agreements_raw!D170="Donor","Supplier",[1]Agreements_raw!D170)</f>
        <v>Partner</v>
      </c>
      <c r="D173" s="2" t="str">
        <f>IF(ISBLANK([1]Agreements_raw!G170),"",[1]Agreements_raw!G170)</f>
        <v/>
      </c>
      <c r="E173" s="2" t="str">
        <f>[1]Agreements_raw!H170</f>
        <v>Canada</v>
      </c>
      <c r="F173" s="2" t="str">
        <f>IF([1]Agreements_raw!I170="Recipient","Client",[1]Agreements_raw!I170)</f>
        <v>Partner</v>
      </c>
      <c r="G173" s="2" t="str">
        <f>IF(ISBLANK([1]Agreements_raw!L170),"",[1]Agreements_raw!L170)</f>
        <v/>
      </c>
      <c r="H173" s="2">
        <f>[1]Agreements_raw!R170</f>
        <v>2012</v>
      </c>
      <c r="I173" s="2" t="str">
        <f>IF(ISNUMBER(SEARCH("B",[1]Agreements_raw!$M170)), "Yes", "No")</f>
        <v>No</v>
      </c>
      <c r="J173" s="2" t="str">
        <f>IF(ISNUMBER(SEARCH("C",[1]Agreements_raw!$M170)), "Yes", "No")</f>
        <v>No</v>
      </c>
      <c r="K173" s="2" t="str">
        <f>IF(ISNUMBER(SEARCH("D",[1]Agreements_raw!$M170)), "Yes", "No")</f>
        <v>Yes</v>
      </c>
      <c r="L173" s="2" t="str">
        <f>IF(ISNUMBER(SEARCH("F",[1]Agreements_raw!$M170)), "Yes", "No")</f>
        <v>No</v>
      </c>
      <c r="M173" s="2" t="str">
        <f>IF(ISNUMBER(SEARCH("E",[1]Agreements_raw!$M170)), "Yes", "No")</f>
        <v>Yes</v>
      </c>
      <c r="N173" s="2" t="str">
        <f>IF(ISNUMBER(SEARCH("A",[1]Agreements_raw!$M170)), "Yes", "No")</f>
        <v>No</v>
      </c>
      <c r="O173" s="2" t="str">
        <f>IF(ISNUMBER(SEARCH("I",[1]Agreements_raw!$M170)), "Yes", "No")</f>
        <v>No</v>
      </c>
      <c r="P173" s="2" t="str">
        <f>IF(ISNUMBER(SEARCH("J",[1]Agreements_raw!$M170)), "Yes", "No")</f>
        <v>No</v>
      </c>
      <c r="Q173" s="2" t="str">
        <f>IF(ISNUMBER(SEARCH("K",[1]Agreements_raw!$M170)), "Yes", "No")</f>
        <v>No</v>
      </c>
      <c r="R173" s="2" t="str">
        <f>IF(ISNUMBER(SEARCH("G",[1]Agreements_raw!$M170)), "Non-binding","Agreement")</f>
        <v>Agreement</v>
      </c>
      <c r="S173" s="2" t="str">
        <f>[1]Agreements_raw!P170</f>
        <v>The Nuclear Cooperation Agreement – together with the Administrative Arrangement through which it will be implemented – will allow Canadian firms to export and import controlled nuclear materials, equipment and technology to and from India to facilities under safeguards applied by the International Atomic Energy Agency (IAEA). NCAs provide international treaty level assurances that nuclear material, equipment and technology originating in Canada will only be used only for civilian and peaceful applications. The NCA will provide access for members of Canada's nuclear industry to India's expanding nuclear market and facilitate the exploration of joint commercial ventures and research and development.</v>
      </c>
      <c r="T173" s="5" t="s">
        <v>81</v>
      </c>
    </row>
    <row r="174" spans="1:20" ht="69" customHeight="1" x14ac:dyDescent="0.2">
      <c r="A174" s="2">
        <f>[1]Agreements_raw!A171</f>
        <v>153</v>
      </c>
      <c r="B174" s="2" t="str">
        <f>[1]Agreements_raw!C171</f>
        <v>Australia</v>
      </c>
      <c r="C174" s="2" t="str">
        <f>IF([1]Agreements_raw!D171="Donor","Supplier",[1]Agreements_raw!D171)</f>
        <v>Supplier</v>
      </c>
      <c r="D174" s="2" t="str">
        <f>IF(ISBLANK([1]Agreements_raw!G171),"",[1]Agreements_raw!G171)</f>
        <v/>
      </c>
      <c r="E174" s="2" t="str">
        <f>[1]Agreements_raw!H171</f>
        <v>India</v>
      </c>
      <c r="F174" s="2" t="str">
        <f>IF([1]Agreements_raw!I171="Recipient","Client",[1]Agreements_raw!I171)</f>
        <v>Client</v>
      </c>
      <c r="G174" s="2" t="str">
        <f>IF(ISBLANK([1]Agreements_raw!L171),"",[1]Agreements_raw!L171)</f>
        <v/>
      </c>
      <c r="H174" s="2">
        <f>[1]Agreements_raw!R171</f>
        <v>2011</v>
      </c>
      <c r="I174" s="2" t="str">
        <f>IF(ISNUMBER(SEARCH("B",[1]Agreements_raw!$M171)), "Yes", "No")</f>
        <v>No</v>
      </c>
      <c r="J174" s="2" t="str">
        <f>IF(ISNUMBER(SEARCH("C",[1]Agreements_raw!$M171)), "Yes", "No")</f>
        <v>No</v>
      </c>
      <c r="K174" s="2" t="str">
        <f>IF(ISNUMBER(SEARCH("D",[1]Agreements_raw!$M171)), "Yes", "No")</f>
        <v>No</v>
      </c>
      <c r="L174" s="2" t="str">
        <f>IF(ISNUMBER(SEARCH("F",[1]Agreements_raw!$M171)), "Yes", "No")</f>
        <v>No</v>
      </c>
      <c r="M174" s="2" t="str">
        <f>IF(ISNUMBER(SEARCH("E",[1]Agreements_raw!$M171)), "Yes", "No")</f>
        <v>No</v>
      </c>
      <c r="N174" s="2" t="str">
        <f>IF(ISNUMBER(SEARCH("A",[1]Agreements_raw!$M171)), "Yes", "No")</f>
        <v>No</v>
      </c>
      <c r="O174" s="2" t="str">
        <f>IF(ISNUMBER(SEARCH("I",[1]Agreements_raw!$M171)), "Yes", "No")</f>
        <v>No</v>
      </c>
      <c r="P174" s="2" t="str">
        <f>IF(ISNUMBER(SEARCH("J",[1]Agreements_raw!$M171)), "Yes", "No")</f>
        <v>No</v>
      </c>
      <c r="Q174" s="2" t="str">
        <f>IF(ISNUMBER(SEARCH("K",[1]Agreements_raw!$M171)), "Yes", "No")</f>
        <v>Yes</v>
      </c>
      <c r="R174" s="2" t="str">
        <f>IF(ISNUMBER(SEARCH("G",[1]Agreements_raw!$M171)), "Non-binding","Agreement")</f>
        <v>Agreement</v>
      </c>
      <c r="S174" s="2" t="str">
        <f>[1]Agreements_raw!P171</f>
        <v>Uranium imports from Australia</v>
      </c>
      <c r="T174" s="5" t="s">
        <v>82</v>
      </c>
    </row>
    <row r="175" spans="1:20" ht="69" customHeight="1" x14ac:dyDescent="0.2">
      <c r="A175" s="2">
        <f>[1]Agreements_raw!A172</f>
        <v>154</v>
      </c>
      <c r="B175" s="2" t="str">
        <f>[1]Agreements_raw!C172</f>
        <v>Russia</v>
      </c>
      <c r="C175" s="2" t="str">
        <f>IF([1]Agreements_raw!D172="Donor","Supplier",[1]Agreements_raw!D172)</f>
        <v>Supplier</v>
      </c>
      <c r="D175" s="2" t="str">
        <f>IF(ISBLANK([1]Agreements_raw!G172),"",[1]Agreements_raw!G172)</f>
        <v>Atomenergomash</v>
      </c>
      <c r="E175" s="2" t="str">
        <f>[1]Agreements_raw!H172</f>
        <v>India</v>
      </c>
      <c r="F175" s="2" t="str">
        <f>IF([1]Agreements_raw!I172="Recipient","Client",[1]Agreements_raw!I172)</f>
        <v>Client</v>
      </c>
      <c r="G175" s="2" t="str">
        <f>IF(ISBLANK([1]Agreements_raw!L172),"",[1]Agreements_raw!L172)</f>
        <v>Walchandnagar Industries</v>
      </c>
      <c r="H175" s="2">
        <f>[1]Agreements_raw!R172</f>
        <v>2010</v>
      </c>
      <c r="I175" s="2" t="str">
        <f>IF(ISNUMBER(SEARCH("B",[1]Agreements_raw!$M172)), "Yes", "No")</f>
        <v>No</v>
      </c>
      <c r="J175" s="2" t="str">
        <f>IF(ISNUMBER(SEARCH("C",[1]Agreements_raw!$M172)), "Yes", "No")</f>
        <v>No</v>
      </c>
      <c r="K175" s="2" t="str">
        <f>IF(ISNUMBER(SEARCH("D",[1]Agreements_raw!$M172)), "Yes", "No")</f>
        <v>No</v>
      </c>
      <c r="L175" s="2" t="str">
        <f>IF(ISNUMBER(SEARCH("F",[1]Agreements_raw!$M172)), "Yes", "No")</f>
        <v>No</v>
      </c>
      <c r="M175" s="2" t="str">
        <f>IF(ISNUMBER(SEARCH("E",[1]Agreements_raw!$M172)), "Yes", "No")</f>
        <v>Yes</v>
      </c>
      <c r="N175" s="2" t="str">
        <f>IF(ISNUMBER(SEARCH("A",[1]Agreements_raw!$M172)), "Yes", "No")</f>
        <v>No</v>
      </c>
      <c r="O175" s="2" t="str">
        <f>IF(ISNUMBER(SEARCH("I",[1]Agreements_raw!$M172)), "Yes", "No")</f>
        <v>Yes</v>
      </c>
      <c r="P175" s="2" t="str">
        <f>IF(ISNUMBER(SEARCH("J",[1]Agreements_raw!$M172)), "Yes", "No")</f>
        <v>No</v>
      </c>
      <c r="Q175" s="2" t="str">
        <f>IF(ISNUMBER(SEARCH("K",[1]Agreements_raw!$M172)), "Yes", "No")</f>
        <v>No</v>
      </c>
      <c r="R175" s="2" t="str">
        <f>IF(ISNUMBER(SEARCH("G",[1]Agreements_raw!$M172)), "Non-binding","Agreement")</f>
        <v>Non-binding</v>
      </c>
      <c r="S175" s="2" t="str">
        <f>[1]Agreements_raw!P172</f>
        <v>Atomenergomash was negotiating with potential Indian partners on localization of some productions and design of equipment for nuclear power plants being built to the Russian technology both in India and other Asian countries such as Bangladesh and Vietnam. In 2010 a Memorandum of Understanding with Walchandnagar Industries Ltd (India) was signed by Atomenergomash.</v>
      </c>
      <c r="T175" s="5" t="s">
        <v>31</v>
      </c>
    </row>
    <row r="176" spans="1:20" ht="69" customHeight="1" x14ac:dyDescent="0.2">
      <c r="A176" s="2">
        <f>[1]Agreements_raw!A173</f>
        <v>155</v>
      </c>
      <c r="B176" s="2" t="str">
        <f>[1]Agreements_raw!C173</f>
        <v>Japan</v>
      </c>
      <c r="C176" s="2" t="str">
        <f>IF([1]Agreements_raw!D173="Donor","Supplier",[1]Agreements_raw!D173)</f>
        <v>Supplier</v>
      </c>
      <c r="D176" s="2" t="str">
        <f>IF(ISBLANK([1]Agreements_raw!G173),"",[1]Agreements_raw!G173)</f>
        <v/>
      </c>
      <c r="E176" s="2" t="str">
        <f>[1]Agreements_raw!H173</f>
        <v>India</v>
      </c>
      <c r="F176" s="2" t="str">
        <f>IF([1]Agreements_raw!I173="Recipient","Client",[1]Agreements_raw!I173)</f>
        <v>Client</v>
      </c>
      <c r="G176" s="2" t="str">
        <f>IF(ISBLANK([1]Agreements_raw!L173),"",[1]Agreements_raw!L173)</f>
        <v/>
      </c>
      <c r="H176" s="2">
        <f>[1]Agreements_raw!R173</f>
        <v>2013</v>
      </c>
      <c r="I176" s="2" t="str">
        <f>IF(ISNUMBER(SEARCH("B",[1]Agreements_raw!$M173)), "Yes", "No")</f>
        <v>No</v>
      </c>
      <c r="J176" s="2" t="str">
        <f>IF(ISNUMBER(SEARCH("C",[1]Agreements_raw!$M173)), "Yes", "No")</f>
        <v>No</v>
      </c>
      <c r="K176" s="2" t="str">
        <f>IF(ISNUMBER(SEARCH("D",[1]Agreements_raw!$M173)), "Yes", "No")</f>
        <v>No</v>
      </c>
      <c r="L176" s="2" t="str">
        <f>IF(ISNUMBER(SEARCH("F",[1]Agreements_raw!$M173)), "Yes", "No")</f>
        <v>No</v>
      </c>
      <c r="M176" s="2" t="str">
        <f>IF(ISNUMBER(SEARCH("E",[1]Agreements_raw!$M173)), "Yes", "No")</f>
        <v>Yes</v>
      </c>
      <c r="N176" s="2" t="str">
        <f>IF(ISNUMBER(SEARCH("A",[1]Agreements_raw!$M173)), "Yes", "No")</f>
        <v>Yes</v>
      </c>
      <c r="O176" s="2" t="str">
        <f>IF(ISNUMBER(SEARCH("I",[1]Agreements_raw!$M173)), "Yes", "No")</f>
        <v>Yes</v>
      </c>
      <c r="P176" s="2" t="str">
        <f>IF(ISNUMBER(SEARCH("J",[1]Agreements_raw!$M173)), "Yes", "No")</f>
        <v>No</v>
      </c>
      <c r="Q176" s="2" t="str">
        <f>IF(ISNUMBER(SEARCH("K",[1]Agreements_raw!$M173)), "Yes", "No")</f>
        <v>No</v>
      </c>
      <c r="R176" s="2" t="str">
        <f>IF(ISNUMBER(SEARCH("G",[1]Agreements_raw!$M173)), "Non-binding","Agreement")</f>
        <v>Non-binding</v>
      </c>
      <c r="S176" s="2" t="str">
        <f>[1]Agreements_raw!P173</f>
        <v>Japanese prime minister Shinzo Abe and his Indian counterpart Manmohan Singh signed a joint statement on strengthening the partnership between the two countries. In the statement, they "reaffirmed the importance of civil nuclear cooperation between the two countries, while recognizing that nuclear safety is a priority for both governments." Those negotiations were suspended after the March 2011 accident at Japan's Fukushima Daiichi plant. The signing of such an accord would enable India to import Japanese nuclear technology and services.</v>
      </c>
      <c r="T176" s="5" t="s">
        <v>25</v>
      </c>
    </row>
    <row r="177" spans="1:20" ht="69" customHeight="1" x14ac:dyDescent="0.2">
      <c r="A177" s="2">
        <f>[1]Agreements_raw!A174</f>
        <v>156</v>
      </c>
      <c r="B177" s="2" t="str">
        <f>[1]Agreements_raw!C174</f>
        <v>France</v>
      </c>
      <c r="C177" s="2" t="str">
        <f>IF([1]Agreements_raw!D174="Donor","Supplier",[1]Agreements_raw!D174)</f>
        <v>Supplier</v>
      </c>
      <c r="D177" s="2" t="str">
        <f>IF(ISBLANK([1]Agreements_raw!G174),"",[1]Agreements_raw!G174)</f>
        <v/>
      </c>
      <c r="E177" s="2" t="str">
        <f>[1]Agreements_raw!H174</f>
        <v>India</v>
      </c>
      <c r="F177" s="2" t="str">
        <f>IF([1]Agreements_raw!I174="Recipient","Client",[1]Agreements_raw!I174)</f>
        <v>Client</v>
      </c>
      <c r="G177" s="2" t="str">
        <f>IF(ISBLANK([1]Agreements_raw!L174),"",[1]Agreements_raw!L174)</f>
        <v/>
      </c>
      <c r="H177" s="2">
        <f>[1]Agreements_raw!R174</f>
        <v>2008</v>
      </c>
      <c r="I177" s="2" t="str">
        <f>IF(ISNUMBER(SEARCH("B",[1]Agreements_raw!$M174)), "Yes", "No")</f>
        <v>Yes</v>
      </c>
      <c r="J177" s="2" t="str">
        <f>IF(ISNUMBER(SEARCH("C",[1]Agreements_raw!$M174)), "Yes", "No")</f>
        <v>No</v>
      </c>
      <c r="K177" s="2" t="str">
        <f>IF(ISNUMBER(SEARCH("D",[1]Agreements_raw!$M174)), "Yes", "No")</f>
        <v>Yes</v>
      </c>
      <c r="L177" s="2" t="str">
        <f>IF(ISNUMBER(SEARCH("F",[1]Agreements_raw!$M174)), "Yes", "No")</f>
        <v>Yes</v>
      </c>
      <c r="M177" s="2" t="str">
        <f>IF(ISNUMBER(SEARCH("E",[1]Agreements_raw!$M174)), "Yes", "No")</f>
        <v>Yes</v>
      </c>
      <c r="N177" s="2" t="str">
        <f>IF(ISNUMBER(SEARCH("A",[1]Agreements_raw!$M174)), "Yes", "No")</f>
        <v>Yes</v>
      </c>
      <c r="O177" s="2" t="str">
        <f>IF(ISNUMBER(SEARCH("I",[1]Agreements_raw!$M174)), "Yes", "No")</f>
        <v>No</v>
      </c>
      <c r="P177" s="2" t="str">
        <f>IF(ISNUMBER(SEARCH("J",[1]Agreements_raw!$M174)), "Yes", "No")</f>
        <v>No</v>
      </c>
      <c r="Q177" s="2" t="str">
        <f>IF(ISNUMBER(SEARCH("K",[1]Agreements_raw!$M174)), "Yes", "No")</f>
        <v>No</v>
      </c>
      <c r="R177" s="2" t="str">
        <f>IF(ISNUMBER(SEARCH("G",[1]Agreements_raw!$M174)), "Non-binding","Agreement")</f>
        <v>Agreement</v>
      </c>
      <c r="S177" s="2" t="str">
        <f>[1]Agreements_raw!P174</f>
        <v>The cooperation agreement of 30 September 2008 between the Governments of the French Republic and the Republic of India, on the development of nuclear energy for peaceful purposes, sets the framework of our exchanges with India not only at the industrial and commercial levels but also with regard to R&amp;D, nuclear safety, and education/training. On the industrial front, AREVA, which sold in 2008, 300 tons of nuclear fuel to the public electricity utility Nuclear Power Corporation of India Limited, submitted a tender for two EPR reactors (2 x 1650 MWe capacity) for the Jaitapur site, along with their fuel supply. Eventually, the site is due to house four other similar reactors (10,000 MWe capacity). With regard to R&amp;D, various bilateral agreements provide for exchanges between French organisations (CEA, ANDRA) and Indian ones (DAE, IGCAR, BARC, HBNI) in the fields of reactor safety/security, basic research, radioactive waste management, non-electrical applications of nuclear energy. Cooperation in Education/Training includes a Master’s degree in Nuclear Energy. Further, exchanges have been established between the nuclear safety authorities of the two countries and their technical supports.</v>
      </c>
      <c r="T177" s="5" t="s">
        <v>83</v>
      </c>
    </row>
    <row r="178" spans="1:20" ht="69" customHeight="1" x14ac:dyDescent="0.2">
      <c r="A178" s="2">
        <f>[1]Agreements_raw!A175</f>
        <v>157</v>
      </c>
      <c r="B178" s="2" t="str">
        <f>[1]Agreements_raw!C175</f>
        <v>France</v>
      </c>
      <c r="C178" s="2" t="str">
        <f>IF([1]Agreements_raw!D175="Donor","Supplier",[1]Agreements_raw!D175)</f>
        <v>Supplier</v>
      </c>
      <c r="D178" s="2" t="str">
        <f>IF(ISBLANK([1]Agreements_raw!G175),"",[1]Agreements_raw!G175)</f>
        <v/>
      </c>
      <c r="E178" s="2" t="str">
        <f>[1]Agreements_raw!H175</f>
        <v>India</v>
      </c>
      <c r="F178" s="2" t="str">
        <f>IF([1]Agreements_raw!I175="Recipient","Client",[1]Agreements_raw!I175)</f>
        <v>Client</v>
      </c>
      <c r="G178" s="2" t="str">
        <f>IF(ISBLANK([1]Agreements_raw!L175),"",[1]Agreements_raw!L175)</f>
        <v/>
      </c>
      <c r="H178" s="2">
        <f>[1]Agreements_raw!R175</f>
        <v>2010</v>
      </c>
      <c r="I178" s="2" t="str">
        <f>IF(ISNUMBER(SEARCH("B",[1]Agreements_raw!$M175)), "Yes", "No")</f>
        <v>No</v>
      </c>
      <c r="J178" s="2" t="str">
        <f>IF(ISNUMBER(SEARCH("C",[1]Agreements_raw!$M175)), "Yes", "No")</f>
        <v>No</v>
      </c>
      <c r="K178" s="2" t="str">
        <f>IF(ISNUMBER(SEARCH("D",[1]Agreements_raw!$M175)), "Yes", "No")</f>
        <v>Yes</v>
      </c>
      <c r="L178" s="2" t="str">
        <f>IF(ISNUMBER(SEARCH("F",[1]Agreements_raw!$M175)), "Yes", "No")</f>
        <v>Yes</v>
      </c>
      <c r="M178" s="2" t="str">
        <f>IF(ISNUMBER(SEARCH("E",[1]Agreements_raw!$M175)), "Yes", "No")</f>
        <v>Yes</v>
      </c>
      <c r="N178" s="2" t="str">
        <f>IF(ISNUMBER(SEARCH("A",[1]Agreements_raw!$M175)), "Yes", "No")</f>
        <v>Yes</v>
      </c>
      <c r="O178" s="2" t="str">
        <f>IF(ISNUMBER(SEARCH("I",[1]Agreements_raw!$M175)), "Yes", "No")</f>
        <v>Yes</v>
      </c>
      <c r="P178" s="2" t="str">
        <f>IF(ISNUMBER(SEARCH("J",[1]Agreements_raw!$M175)), "Yes", "No")</f>
        <v>No</v>
      </c>
      <c r="Q178" s="2" t="str">
        <f>IF(ISNUMBER(SEARCH("K",[1]Agreements_raw!$M175)), "Yes", "No")</f>
        <v>No</v>
      </c>
      <c r="R178" s="2" t="str">
        <f>IF(ISNUMBER(SEARCH("G",[1]Agreements_raw!$M175)), "Non-binding","Agreement")</f>
        <v>Agreement</v>
      </c>
      <c r="S178" s="2" t="str">
        <f>[1]Agreements_raw!P175</f>
        <v>Commercial contract between AREVA and NPCIL “EPR Jaitapur - General Framework Agreement”. Contract for providing two EPR and supplying fuel, including the price, general terms and conditions. Commercial contract between AREVA and NPCIL “EPR Jaitapur - Early Works Agreement”. Contract for preliminary works ahead of the construction of reactors. Cooperation agreement between the Commissariat à l’Energie Atomique et aux Energies Alternatives and the Department of Atomic Energy of the Government of India in the Field of Nuclear Science and Technology for Peaceful Uses of Nuclear Energy. Framework agreement aimed at covering the entire scope of cooperation on civil nuclear energy research and development. Agreement between the Government of the Republic of India and the Government of the French Republic on the Protection of Confidentiality of Technical Data and Information relating to Cooperation in the Peaceful Uses of Nuclear Energy.
Agreement on the protection of classified information and material. Agreement between the Government of the French Republic and the Government of the Republic of India on Intellectual Property Rights relating to the Development of Peaceful Uses of Nuclear Energy
Agreement aimed at framing the distribution of IPR in cooperation agreements or contracts on the peaceful uses of nuclear energy. Arrangement between Autorité de Sûreté Nucléaire française (ASN) and the Atomic Energy Regulatory Board of the Government of India (AERB) for the exchange of technical information and cooperation in the regulation of nuclear safety and radiation protection. Cooperation on nuclear safety regulation. Cooperation agreement between Institut de Radioprotection et de Sûreté nucléaire (IRSN) and Atomic Energy Regulatory Board (AERB) in the field of Nuclear Reactor Safety. Cooperation between IRSN and AERB on nuclear reactor safety (technical aspects as opposed to regulatory aspects covered by ASN and AERB). Memorandum of Understanding between Agence française nationale pour la gestion des déchets radioactifs (ANDRA) and Baba Atomic Research Centre (BARC) radioactive waste management. Exchange of information and experience in radioactive waste management. Implementation agreement between the Commissariat à l’énergie atomique et aux énergies alternatives (CEA) and Homi Bhabha National Institute of the Department of Atomic Energy, on jointly supervised theses. Agreement for the organisation of exchanges between Indian and French PhD candidates.</v>
      </c>
      <c r="T178" s="5" t="s">
        <v>83</v>
      </c>
    </row>
    <row r="179" spans="1:20" ht="69" customHeight="1" x14ac:dyDescent="0.2">
      <c r="A179" s="2">
        <f>[1]Agreements_raw!A176</f>
        <v>158</v>
      </c>
      <c r="B179" s="2" t="str">
        <f>[1]Agreements_raw!C176</f>
        <v>India</v>
      </c>
      <c r="C179" s="2" t="str">
        <f>IF([1]Agreements_raw!D176="Donor","Supplier",[1]Agreements_raw!D176)</f>
        <v>Partner</v>
      </c>
      <c r="D179" s="2" t="str">
        <f>IF(ISBLANK([1]Agreements_raw!G176),"",[1]Agreements_raw!G176)</f>
        <v/>
      </c>
      <c r="E179" s="2" t="str">
        <f>[1]Agreements_raw!H176</f>
        <v>France</v>
      </c>
      <c r="F179" s="2" t="str">
        <f>IF([1]Agreements_raw!I176="Recipient","Client",[1]Agreements_raw!I176)</f>
        <v>Partner</v>
      </c>
      <c r="G179" s="2" t="str">
        <f>IF(ISBLANK([1]Agreements_raw!L176),"",[1]Agreements_raw!L176)</f>
        <v/>
      </c>
      <c r="H179" s="2">
        <f>[1]Agreements_raw!R176</f>
        <v>2013</v>
      </c>
      <c r="I179" s="2" t="str">
        <f>IF(ISNUMBER(SEARCH("B",[1]Agreements_raw!$M176)), "Yes", "No")</f>
        <v>No</v>
      </c>
      <c r="J179" s="2" t="str">
        <f>IF(ISNUMBER(SEARCH("C",[1]Agreements_raw!$M176)), "Yes", "No")</f>
        <v>No</v>
      </c>
      <c r="K179" s="2" t="str">
        <f>IF(ISNUMBER(SEARCH("D",[1]Agreements_raw!$M176)), "Yes", "No")</f>
        <v>No</v>
      </c>
      <c r="L179" s="2" t="str">
        <f>IF(ISNUMBER(SEARCH("F",[1]Agreements_raw!$M176)), "Yes", "No")</f>
        <v>No</v>
      </c>
      <c r="M179" s="2" t="str">
        <f>IF(ISNUMBER(SEARCH("E",[1]Agreements_raw!$M176)), "Yes", "No")</f>
        <v>Yes</v>
      </c>
      <c r="N179" s="2" t="str">
        <f>IF(ISNUMBER(SEARCH("A",[1]Agreements_raw!$M176)), "Yes", "No")</f>
        <v>No</v>
      </c>
      <c r="O179" s="2" t="str">
        <f>IF(ISNUMBER(SEARCH("I",[1]Agreements_raw!$M176)), "Yes", "No")</f>
        <v>No</v>
      </c>
      <c r="P179" s="2" t="str">
        <f>IF(ISNUMBER(SEARCH("J",[1]Agreements_raw!$M176)), "Yes", "No")</f>
        <v>No</v>
      </c>
      <c r="Q179" s="2" t="str">
        <f>IF(ISNUMBER(SEARCH("K",[1]Agreements_raw!$M176)), "Yes", "No")</f>
        <v>No</v>
      </c>
      <c r="R179" s="2" t="str">
        <f>IF(ISNUMBER(SEARCH("G",[1]Agreements_raw!$M176)), "Non-binding","Agreement")</f>
        <v>Non-binding</v>
      </c>
      <c r="S179" s="2" t="str">
        <f>[1]Agreements_raw!P176</f>
        <v>Leaders expressed satisfaction in regard to ongoing collaborative projects in R&amp;D on the peaceful uses of nuclear energy and agreed to further strengthen bilateral civil nuclear scientific cooperation.</v>
      </c>
      <c r="T179" s="5" t="s">
        <v>83</v>
      </c>
    </row>
    <row r="180" spans="1:20" ht="69" customHeight="1" x14ac:dyDescent="0.2">
      <c r="A180" s="2">
        <f>[1]Agreements_raw!A177</f>
        <v>159</v>
      </c>
      <c r="B180" s="2" t="str">
        <f>[1]Agreements_raw!C177</f>
        <v>Russia</v>
      </c>
      <c r="C180" s="2" t="str">
        <f>IF([1]Agreements_raw!D177="Donor","Supplier",[1]Agreements_raw!D177)</f>
        <v>Supplier</v>
      </c>
      <c r="D180" s="2" t="str">
        <f>IF(ISBLANK([1]Agreements_raw!G177),"",[1]Agreements_raw!G177)</f>
        <v>Technopromexport</v>
      </c>
      <c r="E180" s="2" t="str">
        <f>[1]Agreements_raw!H177</f>
        <v>Iran</v>
      </c>
      <c r="F180" s="2" t="str">
        <f>IF([1]Agreements_raw!I177="Recipient","Client",[1]Agreements_raw!I177)</f>
        <v>Client</v>
      </c>
      <c r="G180" s="2" t="str">
        <f>IF(ISBLANK([1]Agreements_raw!L177),"",[1]Agreements_raw!L177)</f>
        <v>Iranian Ministry of Energy</v>
      </c>
      <c r="H180" s="2">
        <f>[1]Agreements_raw!R177</f>
        <v>2014</v>
      </c>
      <c r="I180" s="2" t="str">
        <f>IF(ISNUMBER(SEARCH("B",[1]Agreements_raw!$M177)), "Yes", "No")</f>
        <v>Yes</v>
      </c>
      <c r="J180" s="2" t="str">
        <f>IF(ISNUMBER(SEARCH("C",[1]Agreements_raw!$M177)), "Yes", "No")</f>
        <v>No</v>
      </c>
      <c r="K180" s="2" t="str">
        <f>IF(ISNUMBER(SEARCH("D",[1]Agreements_raw!$M177)), "Yes", "No")</f>
        <v>No</v>
      </c>
      <c r="L180" s="2" t="str">
        <f>IF(ISNUMBER(SEARCH("F",[1]Agreements_raw!$M177)), "Yes", "No")</f>
        <v>No</v>
      </c>
      <c r="M180" s="2" t="str">
        <f>IF(ISNUMBER(SEARCH("E",[1]Agreements_raw!$M177)), "Yes", "No")</f>
        <v>No</v>
      </c>
      <c r="N180" s="2" t="str">
        <f>IF(ISNUMBER(SEARCH("A",[1]Agreements_raw!$M177)), "Yes", "No")</f>
        <v>No</v>
      </c>
      <c r="O180" s="2" t="str">
        <f>IF(ISNUMBER(SEARCH("I",[1]Agreements_raw!$M177)), "Yes", "No")</f>
        <v>No</v>
      </c>
      <c r="P180" s="2" t="str">
        <f>IF(ISNUMBER(SEARCH("J",[1]Agreements_raw!$M177)), "Yes", "No")</f>
        <v>No</v>
      </c>
      <c r="Q180" s="2" t="str">
        <f>IF(ISNUMBER(SEARCH("K",[1]Agreements_raw!$M177)), "Yes", "No")</f>
        <v>No</v>
      </c>
      <c r="R180" s="2" t="str">
        <f>IF(ISNUMBER(SEARCH("G",[1]Agreements_raw!$M177)), "Non-binding","Agreement")</f>
        <v>Non-binding</v>
      </c>
      <c r="S180" s="2" t="str">
        <f>[1]Agreements_raw!P177</f>
        <v>Russian company Technopromexport, which is part of the Rostec Corporation, has confirmed it is conducting negotiations on the construction of power plants in Iran. The Iranian news agency Mehr quoted a Technopromexport official as saying that the company had negotiated the construction of 5 power plants with Iran’s Ministry of Energy.</v>
      </c>
      <c r="T180" s="5" t="s">
        <v>84</v>
      </c>
    </row>
    <row r="181" spans="1:20" ht="69" customHeight="1" x14ac:dyDescent="0.2">
      <c r="A181" s="2">
        <f>[1]Agreements_raw!A178</f>
        <v>160.1</v>
      </c>
      <c r="B181" s="2" t="str">
        <f>[1]Agreements_raw!C178</f>
        <v>Kazakhstan</v>
      </c>
      <c r="C181" s="2" t="str">
        <f>IF([1]Agreements_raw!D178="Donor","Supplier",[1]Agreements_raw!D178)</f>
        <v>Supplier</v>
      </c>
      <c r="D181" s="2" t="str">
        <f>IF(ISBLANK([1]Agreements_raw!G178),"",[1]Agreements_raw!G178)</f>
        <v/>
      </c>
      <c r="E181" s="2" t="str">
        <f>[1]Agreements_raw!H178</f>
        <v>Japan</v>
      </c>
      <c r="F181" s="2" t="str">
        <f>IF([1]Agreements_raw!I178="Recipient","Client",[1]Agreements_raw!I178)</f>
        <v>Client</v>
      </c>
      <c r="G181" s="2" t="str">
        <f>IF(ISBLANK([1]Agreements_raw!L178),"",[1]Agreements_raw!L178)</f>
        <v/>
      </c>
      <c r="H181" s="2">
        <f>[1]Agreements_raw!R178</f>
        <v>2006</v>
      </c>
      <c r="I181" s="2" t="str">
        <f>IF(ISNUMBER(SEARCH("B",[1]Agreements_raw!$M178)), "Yes", "No")</f>
        <v>No</v>
      </c>
      <c r="J181" s="2" t="str">
        <f>IF(ISNUMBER(SEARCH("C",[1]Agreements_raw!$M178)), "Yes", "No")</f>
        <v>No</v>
      </c>
      <c r="K181" s="2" t="str">
        <f>IF(ISNUMBER(SEARCH("D",[1]Agreements_raw!$M178)), "Yes", "No")</f>
        <v>No</v>
      </c>
      <c r="L181" s="2" t="str">
        <f>IF(ISNUMBER(SEARCH("F",[1]Agreements_raw!$M178)), "Yes", "No")</f>
        <v>No</v>
      </c>
      <c r="M181" s="2" t="str">
        <f>IF(ISNUMBER(SEARCH("E",[1]Agreements_raw!$M178)), "Yes", "No")</f>
        <v>No</v>
      </c>
      <c r="N181" s="2" t="str">
        <f>IF(ISNUMBER(SEARCH("A",[1]Agreements_raw!$M178)), "Yes", "No")</f>
        <v>No</v>
      </c>
      <c r="O181" s="2" t="str">
        <f>IF(ISNUMBER(SEARCH("I",[1]Agreements_raw!$M178)), "Yes", "No")</f>
        <v>No</v>
      </c>
      <c r="P181" s="2" t="str">
        <f>IF(ISNUMBER(SEARCH("J",[1]Agreements_raw!$M178)), "Yes", "No")</f>
        <v>No</v>
      </c>
      <c r="Q181" s="2" t="str">
        <f>IF(ISNUMBER(SEARCH("K",[1]Agreements_raw!$M178)), "Yes", "No")</f>
        <v>Yes</v>
      </c>
      <c r="R181" s="2" t="str">
        <f>IF(ISNUMBER(SEARCH("G",[1]Agreements_raw!$M178)), "Non-binding","Agreement")</f>
        <v>Non-binding</v>
      </c>
      <c r="S181" s="2" t="str">
        <f>[1]Agreements_raw!P178</f>
        <v>Memorandum of Understanding (MOU) was signed by the governments of Kazakhstan and Japan on promotion of cooperation in the peaceful use of atomic energy. The two countries intend to actively cooperate in the development of Kazakhstan's uranium reserves, said to be the third largest in the world, and in nuclear technology. The plan is that after the above-mentioned reprocessed uranium is enriched in Russia, it will be sent to Kazakhstan for reconversion. It is reported that Japan also intends to sign a bilateral nuclear cooperation agreement with Kazakhstan. The fact that Kazakhstan recently completed its domestic ratification process for the IAEA Additional Protocol will facilitate negotiations for such an agreement.</v>
      </c>
      <c r="T181" s="8" t="s">
        <v>85</v>
      </c>
    </row>
    <row r="182" spans="1:20" ht="69" customHeight="1" x14ac:dyDescent="0.2">
      <c r="A182" s="2">
        <f>[1]Agreements_raw!A179</f>
        <v>160.19999999999999</v>
      </c>
      <c r="B182" s="2" t="str">
        <f>[1]Agreements_raw!C179</f>
        <v>Russia</v>
      </c>
      <c r="C182" s="2" t="str">
        <f>IF([1]Agreements_raw!D179="Donor","Supplier",[1]Agreements_raw!D179)</f>
        <v>Supplier</v>
      </c>
      <c r="D182" s="2" t="str">
        <f>IF(ISBLANK([1]Agreements_raw!G179),"",[1]Agreements_raw!G179)</f>
        <v/>
      </c>
      <c r="E182" s="2" t="str">
        <f>[1]Agreements_raw!H179</f>
        <v>Kazakhstan</v>
      </c>
      <c r="F182" s="2" t="str">
        <f>IF([1]Agreements_raw!I179="Recipient","Client",[1]Agreements_raw!I179)</f>
        <v>Client</v>
      </c>
      <c r="G182" s="2" t="str">
        <f>IF(ISBLANK([1]Agreements_raw!L179),"",[1]Agreements_raw!L179)</f>
        <v/>
      </c>
      <c r="H182" s="2">
        <f>[1]Agreements_raw!R179</f>
        <v>2006</v>
      </c>
      <c r="I182" s="2" t="str">
        <f>IF(ISNUMBER(SEARCH("B",[1]Agreements_raw!$M179)), "Yes", "No")</f>
        <v>No</v>
      </c>
      <c r="J182" s="2" t="str">
        <f>IF(ISNUMBER(SEARCH("C",[1]Agreements_raw!$M179)), "Yes", "No")</f>
        <v>No</v>
      </c>
      <c r="K182" s="2" t="str">
        <f>IF(ISNUMBER(SEARCH("D",[1]Agreements_raw!$M179)), "Yes", "No")</f>
        <v>Yes</v>
      </c>
      <c r="L182" s="2" t="str">
        <f>IF(ISNUMBER(SEARCH("F",[1]Agreements_raw!$M179)), "Yes", "No")</f>
        <v>No</v>
      </c>
      <c r="M182" s="2" t="str">
        <f>IF(ISNUMBER(SEARCH("E",[1]Agreements_raw!$M179)), "Yes", "No")</f>
        <v>No</v>
      </c>
      <c r="N182" s="2" t="str">
        <f>IF(ISNUMBER(SEARCH("A",[1]Agreements_raw!$M179)), "Yes", "No")</f>
        <v>No</v>
      </c>
      <c r="O182" s="2" t="str">
        <f>IF(ISNUMBER(SEARCH("I",[1]Agreements_raw!$M179)), "Yes", "No")</f>
        <v>No</v>
      </c>
      <c r="P182" s="2" t="str">
        <f>IF(ISNUMBER(SEARCH("J",[1]Agreements_raw!$M179)), "Yes", "No")</f>
        <v>No</v>
      </c>
      <c r="Q182" s="2" t="str">
        <f>IF(ISNUMBER(SEARCH("K",[1]Agreements_raw!$M179)), "Yes", "No")</f>
        <v>No</v>
      </c>
      <c r="R182" s="2" t="str">
        <f>IF(ISNUMBER(SEARCH("G",[1]Agreements_raw!$M179)), "Non-binding","Agreement")</f>
        <v>Non-binding</v>
      </c>
      <c r="S182" s="2" t="str">
        <f>[1]Agreements_raw!P179</f>
        <v>Memorandum of Understanding (MOU) was signed by the governments of Kazakhstan and Japan on promotion of cooperation in the peaceful use of atomic energy. The two countries intend to actively cooperate in the development of Kazakhstan's uranium reserves, said to be the third largest in the world, and in nuclear technology. The plan is that after the above-mentioned reprocessed uranium is enriched in Russia, it will be sent to Kazakhstan for reconversion. It is reported that Japan also intends to sign a bilateral nuclear cooperation agreement with Kazakhstan. The fact that Kazakhstan recently completed its domestic ratification process for the IAEA Additional Protocol will facilitate negotiations for such an agreement.</v>
      </c>
      <c r="T182" s="8" t="s">
        <v>85</v>
      </c>
    </row>
    <row r="183" spans="1:20" ht="69" customHeight="1" x14ac:dyDescent="0.2">
      <c r="A183" s="2">
        <f>[1]Agreements_raw!A180</f>
        <v>160.30000000000001</v>
      </c>
      <c r="B183" s="2" t="str">
        <f>[1]Agreements_raw!C180</f>
        <v>Kazakhstan</v>
      </c>
      <c r="C183" s="2" t="str">
        <f>IF([1]Agreements_raw!D180="Donor","Supplier",[1]Agreements_raw!D180)</f>
        <v>Supplier</v>
      </c>
      <c r="D183" s="2" t="str">
        <f>IF(ISBLANK([1]Agreements_raw!G180),"",[1]Agreements_raw!G180)</f>
        <v/>
      </c>
      <c r="E183" s="2" t="str">
        <f>[1]Agreements_raw!H180</f>
        <v>Russia</v>
      </c>
      <c r="F183" s="2" t="str">
        <f>IF([1]Agreements_raw!I180="Recipient","Client",[1]Agreements_raw!I180)</f>
        <v>Client</v>
      </c>
      <c r="G183" s="2" t="str">
        <f>IF(ISBLANK([1]Agreements_raw!L180),"",[1]Agreements_raw!L180)</f>
        <v/>
      </c>
      <c r="H183" s="2">
        <f>[1]Agreements_raw!R180</f>
        <v>2006</v>
      </c>
      <c r="I183" s="2" t="str">
        <f>IF(ISNUMBER(SEARCH("B",[1]Agreements_raw!$M180)), "Yes", "No")</f>
        <v>No</v>
      </c>
      <c r="J183" s="2" t="str">
        <f>IF(ISNUMBER(SEARCH("C",[1]Agreements_raw!$M180)), "Yes", "No")</f>
        <v>No</v>
      </c>
      <c r="K183" s="2" t="str">
        <f>IF(ISNUMBER(SEARCH("D",[1]Agreements_raw!$M180)), "Yes", "No")</f>
        <v>No</v>
      </c>
      <c r="L183" s="2" t="str">
        <f>IF(ISNUMBER(SEARCH("F",[1]Agreements_raw!$M180)), "Yes", "No")</f>
        <v>No</v>
      </c>
      <c r="M183" s="2" t="str">
        <f>IF(ISNUMBER(SEARCH("E",[1]Agreements_raw!$M180)), "Yes", "No")</f>
        <v>No</v>
      </c>
      <c r="N183" s="2" t="str">
        <f>IF(ISNUMBER(SEARCH("A",[1]Agreements_raw!$M180)), "Yes", "No")</f>
        <v>No</v>
      </c>
      <c r="O183" s="2" t="str">
        <f>IF(ISNUMBER(SEARCH("I",[1]Agreements_raw!$M180)), "Yes", "No")</f>
        <v>No</v>
      </c>
      <c r="P183" s="2" t="str">
        <f>IF(ISNUMBER(SEARCH("J",[1]Agreements_raw!$M180)), "Yes", "No")</f>
        <v>No</v>
      </c>
      <c r="Q183" s="2" t="str">
        <f>IF(ISNUMBER(SEARCH("K",[1]Agreements_raw!$M180)), "Yes", "No")</f>
        <v>Yes</v>
      </c>
      <c r="R183" s="2" t="str">
        <f>IF(ISNUMBER(SEARCH("G",[1]Agreements_raw!$M180)), "Non-binding","Agreement")</f>
        <v>Non-binding</v>
      </c>
      <c r="S183" s="2" t="str">
        <f>[1]Agreements_raw!P180</f>
        <v>Memorandum of Understanding (MOU) was signed by the governments of Kazakhstan and Japan on promotion of cooperation in the peaceful use of atomic energy. The two countries intend to actively cooperate in the development of Kazakhstan's uranium reserves, said to be the third largest in the world, and in nuclear technology. The plan is that after the above-mentioned reprocessed uranium is enriched in Russia, it will be sent to Kazakhstan for reconversion. It is reported that Japan also intends to sign a bilateral nuclear cooperation agreement with Kazakhstan. The fact that Kazakhstan recently completed its domestic ratification process for the IAEA Additional Protocol will facilitate negotiations for such an agreement.</v>
      </c>
      <c r="T183" s="8" t="s">
        <v>85</v>
      </c>
    </row>
    <row r="184" spans="1:20" ht="69" customHeight="1" x14ac:dyDescent="0.2">
      <c r="A184" s="2">
        <f>[1]Agreements_raw!A181</f>
        <v>161</v>
      </c>
      <c r="B184" s="2" t="str">
        <f>[1]Agreements_raw!C181</f>
        <v>Japan</v>
      </c>
      <c r="C184" s="2" t="str">
        <f>IF([1]Agreements_raw!D181="Donor","Supplier",[1]Agreements_raw!D181)</f>
        <v>Partner</v>
      </c>
      <c r="D184" s="2" t="str">
        <f>IF(ISBLANK([1]Agreements_raw!G181),"",[1]Agreements_raw!G181)</f>
        <v/>
      </c>
      <c r="E184" s="2" t="str">
        <f>[1]Agreements_raw!H181</f>
        <v>Russia</v>
      </c>
      <c r="F184" s="2" t="str">
        <f>IF([1]Agreements_raw!I181="Recipient","Client",[1]Agreements_raw!I181)</f>
        <v>Partner</v>
      </c>
      <c r="G184" s="2" t="str">
        <f>IF(ISBLANK([1]Agreements_raw!L181),"",[1]Agreements_raw!L181)</f>
        <v/>
      </c>
      <c r="H184" s="2">
        <f>[1]Agreements_raw!R181</f>
        <v>2009</v>
      </c>
      <c r="I184" s="2" t="str">
        <f>IF(ISNUMBER(SEARCH("B",[1]Agreements_raw!$M181)), "Yes", "No")</f>
        <v>Yes</v>
      </c>
      <c r="J184" s="2" t="str">
        <f>IF(ISNUMBER(SEARCH("C",[1]Agreements_raw!$M181)), "Yes", "No")</f>
        <v>No</v>
      </c>
      <c r="K184" s="2" t="str">
        <f>IF(ISNUMBER(SEARCH("D",[1]Agreements_raw!$M181)), "Yes", "No")</f>
        <v>No</v>
      </c>
      <c r="L184" s="2" t="str">
        <f>IF(ISNUMBER(SEARCH("F",[1]Agreements_raw!$M181)), "Yes", "No")</f>
        <v>No</v>
      </c>
      <c r="M184" s="2" t="str">
        <f>IF(ISNUMBER(SEARCH("E",[1]Agreements_raw!$M181)), "Yes", "No")</f>
        <v>No</v>
      </c>
      <c r="N184" s="2" t="str">
        <f>IF(ISNUMBER(SEARCH("A",[1]Agreements_raw!$M181)), "Yes", "No")</f>
        <v>Yes</v>
      </c>
      <c r="O184" s="2" t="str">
        <f>IF(ISNUMBER(SEARCH("I",[1]Agreements_raw!$M181)), "Yes", "No")</f>
        <v>Yes</v>
      </c>
      <c r="P184" s="2" t="str">
        <f>IF(ISNUMBER(SEARCH("J",[1]Agreements_raw!$M181)), "Yes", "No")</f>
        <v>No</v>
      </c>
      <c r="Q184" s="2" t="str">
        <f>IF(ISNUMBER(SEARCH("K",[1]Agreements_raw!$M181)), "Yes", "No")</f>
        <v>No</v>
      </c>
      <c r="R184" s="2" t="str">
        <f>IF(ISNUMBER(SEARCH("G",[1]Agreements_raw!$M181)), "Non-binding","Agreement")</f>
        <v>Agreement</v>
      </c>
      <c r="S184" s="2" t="str">
        <f>[1]Agreements_raw!P181</f>
        <v>This Agreement provides the necessary legal framework for the realization of cooperation between Japan and the Russian Federation in the field of the peaceful uses of nuclear energy and the following is set forth therein:
(1) Use of nuclear material and nuclear-related material, equipment and technology only for peaceful purposes;
(2) Application of the safeguards of the International Atomic Energy Agency (IAEA) to nuclear material;
(3) Implementation of measures based on nuclear safety-related conventions;
(4) Application of measures for proper physical protection of nuclear material;
(5) Control on the transfer of nuclear material and nuclear-related material, equipment and technology beyond the jurisdiction of the Parties (third country transfer); and
(6) Control on enrichment (20% or more) and reprocessing of nuclear materials that are subject to this Agreement.</v>
      </c>
      <c r="T184" s="5" t="s">
        <v>86</v>
      </c>
    </row>
    <row r="185" spans="1:20" ht="69" customHeight="1" x14ac:dyDescent="0.2">
      <c r="A185" s="2">
        <f>[1]Agreements_raw!A182</f>
        <v>162</v>
      </c>
      <c r="B185" s="2" t="str">
        <f>[1]Agreements_raw!C182</f>
        <v>Japan</v>
      </c>
      <c r="C185" s="2" t="str">
        <f>IF([1]Agreements_raw!D182="Donor","Supplier",[1]Agreements_raw!D182)</f>
        <v>Supplier</v>
      </c>
      <c r="D185" s="2" t="str">
        <f>IF(ISBLANK([1]Agreements_raw!G182),"",[1]Agreements_raw!G182)</f>
        <v>Japan Atomic Power Company</v>
      </c>
      <c r="E185" s="2" t="str">
        <f>[1]Agreements_raw!H182</f>
        <v>Vietnam</v>
      </c>
      <c r="F185" s="2" t="str">
        <f>IF([1]Agreements_raw!I182="Recipient","Client",[1]Agreements_raw!I182)</f>
        <v>Client</v>
      </c>
      <c r="G185" s="2" t="str">
        <f>IF(ISBLANK([1]Agreements_raw!L182),"",[1]Agreements_raw!L182)</f>
        <v/>
      </c>
      <c r="H185" s="2">
        <f>[1]Agreements_raw!R182</f>
        <v>2011</v>
      </c>
      <c r="I185" s="2" t="str">
        <f>IF(ISNUMBER(SEARCH("B",[1]Agreements_raw!$M182)), "Yes", "No")</f>
        <v>Yes</v>
      </c>
      <c r="J185" s="2" t="str">
        <f>IF(ISNUMBER(SEARCH("C",[1]Agreements_raw!$M182)), "Yes", "No")</f>
        <v>No</v>
      </c>
      <c r="K185" s="2" t="str">
        <f>IF(ISNUMBER(SEARCH("D",[1]Agreements_raw!$M182)), "Yes", "No")</f>
        <v>No</v>
      </c>
      <c r="L185" s="2" t="str">
        <f>IF(ISNUMBER(SEARCH("F",[1]Agreements_raw!$M182)), "Yes", "No")</f>
        <v>No</v>
      </c>
      <c r="M185" s="2" t="str">
        <f>IF(ISNUMBER(SEARCH("E",[1]Agreements_raw!$M182)), "Yes", "No")</f>
        <v>Yes</v>
      </c>
      <c r="N185" s="2" t="str">
        <f>IF(ISNUMBER(SEARCH("A",[1]Agreements_raw!$M182)), "Yes", "No")</f>
        <v>No</v>
      </c>
      <c r="O185" s="2" t="str">
        <f>IF(ISNUMBER(SEARCH("I",[1]Agreements_raw!$M182)), "Yes", "No")</f>
        <v>Yes</v>
      </c>
      <c r="P185" s="2" t="str">
        <f>IF(ISNUMBER(SEARCH("J",[1]Agreements_raw!$M182)), "Yes", "No")</f>
        <v>No</v>
      </c>
      <c r="Q185" s="2" t="str">
        <f>IF(ISNUMBER(SEARCH("K",[1]Agreements_raw!$M182)), "Yes", "No")</f>
        <v>No</v>
      </c>
      <c r="R185" s="2" t="str">
        <f>IF(ISNUMBER(SEARCH("G",[1]Agreements_raw!$M182)), "Non-binding","Agreement")</f>
        <v>Agreement</v>
      </c>
      <c r="S185" s="2" t="str">
        <f>[1]Agreements_raw!P182</f>
        <v>Vietnamese Prime Minister Nguyen Tan Dung signed agreements with Japanese counterpart Yoshihiko Noda to provide Japan with rare-earth minerals used in hybrid cars and wind turbines and to cooperate on a nuclear project.  They also agreed for Japan Atomic Power Co. to carry out feasibility study for a nuclear station in Vietnam, according to the statement. The nuclear accord followed an agreement reached a year ago, when Japan sought to help build nuclear power plants in Vietnam. "Vietnam expressed its strong desire for the provision of nuclear technologies from Japan," the statement said. "The Japanese side expressed its intention to provide Vietnam with the technologies." Japan will help finance nuclear construction in Vietnam by providing low-interest loans and train about 1,000 Vietnamese staff to operate atomic power facilities, the statement said.</v>
      </c>
      <c r="T185" s="5" t="s">
        <v>87</v>
      </c>
    </row>
    <row r="186" spans="1:20" ht="69" customHeight="1" x14ac:dyDescent="0.2">
      <c r="A186" s="2">
        <f>[1]Agreements_raw!A183</f>
        <v>163</v>
      </c>
      <c r="B186" s="2" t="str">
        <f>[1]Agreements_raw!C183</f>
        <v>Japan</v>
      </c>
      <c r="C186" s="2" t="str">
        <f>IF([1]Agreements_raw!D183="Donor","Supplier",[1]Agreements_raw!D183)</f>
        <v>Partner</v>
      </c>
      <c r="D186" s="2" t="str">
        <f>IF(ISBLANK([1]Agreements_raw!G183),"",[1]Agreements_raw!G183)</f>
        <v>Japan Nuclear Fuel Ltd.</v>
      </c>
      <c r="E186" s="2" t="str">
        <f>[1]Agreements_raw!H183</f>
        <v>France</v>
      </c>
      <c r="F186" s="2" t="str">
        <f>IF([1]Agreements_raw!I183="Recipient","Client",[1]Agreements_raw!I183)</f>
        <v>Partner</v>
      </c>
      <c r="G186" s="2" t="str">
        <f>IF(ISBLANK([1]Agreements_raw!L183),"",[1]Agreements_raw!L183)</f>
        <v>Areva</v>
      </c>
      <c r="H186" s="2">
        <f>[1]Agreements_raw!R183</f>
        <v>2013</v>
      </c>
      <c r="I186" s="2" t="str">
        <f>IF(ISNUMBER(SEARCH("B",[1]Agreements_raw!$M183)), "Yes", "No")</f>
        <v>No</v>
      </c>
      <c r="J186" s="2" t="str">
        <f>IF(ISNUMBER(SEARCH("C",[1]Agreements_raw!$M183)), "Yes", "No")</f>
        <v>No</v>
      </c>
      <c r="K186" s="2" t="str">
        <f>IF(ISNUMBER(SEARCH("D",[1]Agreements_raw!$M183)), "Yes", "No")</f>
        <v>Yes</v>
      </c>
      <c r="L186" s="2" t="str">
        <f>IF(ISNUMBER(SEARCH("F",[1]Agreements_raw!$M183)), "Yes", "No")</f>
        <v>Yes</v>
      </c>
      <c r="M186" s="2" t="str">
        <f>IF(ISNUMBER(SEARCH("E",[1]Agreements_raw!$M183)), "Yes", "No")</f>
        <v>Yes</v>
      </c>
      <c r="N186" s="2" t="str">
        <f>IF(ISNUMBER(SEARCH("A",[1]Agreements_raw!$M183)), "Yes", "No")</f>
        <v>No</v>
      </c>
      <c r="O186" s="2" t="str">
        <f>IF(ISNUMBER(SEARCH("I",[1]Agreements_raw!$M183)), "Yes", "No")</f>
        <v>No</v>
      </c>
      <c r="P186" s="2" t="str">
        <f>IF(ISNUMBER(SEARCH("J",[1]Agreements_raw!$M183)), "Yes", "No")</f>
        <v>No</v>
      </c>
      <c r="Q186" s="2" t="str">
        <f>IF(ISNUMBER(SEARCH("K",[1]Agreements_raw!$M183)), "Yes", "No")</f>
        <v>No</v>
      </c>
      <c r="R186" s="2" t="str">
        <f>IF(ISNUMBER(SEARCH("G",[1]Agreements_raw!$M183)), "Non-binding","Agreement")</f>
        <v>Agreement</v>
      </c>
      <c r="S186" s="2" t="str">
        <f>[1]Agreements_raw!P183</f>
        <v>Japan and France agreed Friday to deepen their cooperation on nuclear technology. The two countries exchanged agreements on various joint projects, including nuclear fuel recycling. Areva signed a series of agreements with Japan Nuclear Fuel Ltd. and ATOX, a company responsible for nuclear decontamination and agreed to cooperate with Japan's used nuclear fuel recycling plant at Rokkasho, Japan.</v>
      </c>
      <c r="T186" s="5" t="s">
        <v>88</v>
      </c>
    </row>
    <row r="187" spans="1:20" ht="69" customHeight="1" x14ac:dyDescent="0.2">
      <c r="A187" s="2">
        <f>[1]Agreements_raw!A184</f>
        <v>164</v>
      </c>
      <c r="B187" s="2" t="str">
        <f>[1]Agreements_raw!C184</f>
        <v>Japan</v>
      </c>
      <c r="C187" s="2" t="str">
        <f>IF([1]Agreements_raw!D184="Donor","Supplier",[1]Agreements_raw!D184)</f>
        <v>Supplier</v>
      </c>
      <c r="D187" s="2" t="str">
        <f>IF(ISBLANK([1]Agreements_raw!G184),"",[1]Agreements_raw!G184)</f>
        <v/>
      </c>
      <c r="E187" s="2" t="str">
        <f>[1]Agreements_raw!H184</f>
        <v>UAE</v>
      </c>
      <c r="F187" s="2" t="str">
        <f>IF([1]Agreements_raw!I184="Recipient","Client",[1]Agreements_raw!I184)</f>
        <v>Client</v>
      </c>
      <c r="G187" s="2" t="str">
        <f>IF(ISBLANK([1]Agreements_raw!L184),"",[1]Agreements_raw!L184)</f>
        <v/>
      </c>
      <c r="H187" s="2">
        <f>[1]Agreements_raw!R184</f>
        <v>2013</v>
      </c>
      <c r="I187" s="2" t="str">
        <f>IF(ISNUMBER(SEARCH("B",[1]Agreements_raw!$M184)), "Yes", "No")</f>
        <v>No</v>
      </c>
      <c r="J187" s="2" t="str">
        <f>IF(ISNUMBER(SEARCH("C",[1]Agreements_raw!$M184)), "Yes", "No")</f>
        <v>No</v>
      </c>
      <c r="K187" s="2" t="str">
        <f>IF(ISNUMBER(SEARCH("D",[1]Agreements_raw!$M184)), "Yes", "No")</f>
        <v>Yes</v>
      </c>
      <c r="L187" s="2" t="str">
        <f>IF(ISNUMBER(SEARCH("F",[1]Agreements_raw!$M184)), "Yes", "No")</f>
        <v>No</v>
      </c>
      <c r="M187" s="2" t="str">
        <f>IF(ISNUMBER(SEARCH("E",[1]Agreements_raw!$M184)), "Yes", "No")</f>
        <v>Yes</v>
      </c>
      <c r="N187" s="2" t="str">
        <f>IF(ISNUMBER(SEARCH("A",[1]Agreements_raw!$M184)), "Yes", "No")</f>
        <v>No</v>
      </c>
      <c r="O187" s="2" t="str">
        <f>IF(ISNUMBER(SEARCH("I",[1]Agreements_raw!$M184)), "Yes", "No")</f>
        <v>No</v>
      </c>
      <c r="P187" s="2" t="str">
        <f>IF(ISNUMBER(SEARCH("J",[1]Agreements_raw!$M184)), "Yes", "No")</f>
        <v>No</v>
      </c>
      <c r="Q187" s="2" t="str">
        <f>IF(ISNUMBER(SEARCH("K",[1]Agreements_raw!$M184)), "Yes", "No")</f>
        <v>No</v>
      </c>
      <c r="R187" s="2" t="str">
        <f>IF(ISNUMBER(SEARCH("G",[1]Agreements_raw!$M184)), "Non-binding","Agreement")</f>
        <v>Agreement</v>
      </c>
      <c r="S187" s="2" t="str">
        <f>[1]Agreements_raw!P184</f>
        <v>A cooperation agreement on the peaceful uses of nuclear energy signed by the United Arab Emirates (UAE) and Japan clears the way for the transfer of nuclear materials, technology and related items between the two countries.</v>
      </c>
      <c r="T187" s="5" t="s">
        <v>25</v>
      </c>
    </row>
    <row r="188" spans="1:20" ht="69" customHeight="1" x14ac:dyDescent="0.2">
      <c r="A188" s="2">
        <f>[1]Agreements_raw!A185</f>
        <v>165</v>
      </c>
      <c r="B188" s="2" t="str">
        <f>[1]Agreements_raw!C185</f>
        <v>Japan</v>
      </c>
      <c r="C188" s="2" t="str">
        <f>IF([1]Agreements_raw!D185="Donor","Supplier",[1]Agreements_raw!D185)</f>
        <v>Partner</v>
      </c>
      <c r="D188" s="2" t="str">
        <f>IF(ISBLANK([1]Agreements_raw!G185),"",[1]Agreements_raw!G185)</f>
        <v/>
      </c>
      <c r="E188" s="2" t="str">
        <f>[1]Agreements_raw!H185</f>
        <v>India</v>
      </c>
      <c r="F188" s="2" t="str">
        <f>IF([1]Agreements_raw!I185="Recipient","Client",[1]Agreements_raw!I185)</f>
        <v>Partner</v>
      </c>
      <c r="G188" s="2" t="str">
        <f>IF(ISBLANK([1]Agreements_raw!L185),"",[1]Agreements_raw!L185)</f>
        <v/>
      </c>
      <c r="H188" s="2">
        <f>[1]Agreements_raw!R185</f>
        <v>2014</v>
      </c>
      <c r="I188" s="2" t="str">
        <f>IF(ISNUMBER(SEARCH("B",[1]Agreements_raw!$M185)), "Yes", "No")</f>
        <v>No</v>
      </c>
      <c r="J188" s="2" t="str">
        <f>IF(ISNUMBER(SEARCH("C",[1]Agreements_raw!$M185)), "Yes", "No")</f>
        <v>No</v>
      </c>
      <c r="K188" s="2" t="str">
        <f>IF(ISNUMBER(SEARCH("D",[1]Agreements_raw!$M185)), "Yes", "No")</f>
        <v>No</v>
      </c>
      <c r="L188" s="2" t="str">
        <f>IF(ISNUMBER(SEARCH("F",[1]Agreements_raw!$M185)), "Yes", "No")</f>
        <v>No</v>
      </c>
      <c r="M188" s="2" t="str">
        <f>IF(ISNUMBER(SEARCH("E",[1]Agreements_raw!$M185)), "Yes", "No")</f>
        <v>No</v>
      </c>
      <c r="N188" s="2" t="str">
        <f>IF(ISNUMBER(SEARCH("A",[1]Agreements_raw!$M185)), "Yes", "No")</f>
        <v>No</v>
      </c>
      <c r="O188" s="2" t="str">
        <f>IF(ISNUMBER(SEARCH("I",[1]Agreements_raw!$M185)), "Yes", "No")</f>
        <v>No</v>
      </c>
      <c r="P188" s="2" t="str">
        <f>IF(ISNUMBER(SEARCH("J",[1]Agreements_raw!$M185)), "Yes", "No")</f>
        <v>No</v>
      </c>
      <c r="Q188" s="2" t="str">
        <f>IF(ISNUMBER(SEARCH("K",[1]Agreements_raw!$M185)), "Yes", "No")</f>
        <v>No</v>
      </c>
      <c r="R188" s="2" t="str">
        <f>IF(ISNUMBER(SEARCH("G",[1]Agreements_raw!$M185)), "Non-binding","Agreement")</f>
        <v>Non-binding</v>
      </c>
      <c r="S188" s="2" t="str">
        <f>[1]Agreements_raw!P185</f>
        <v>"Our negotiations towards an agreement for cooperation in the peaceful uses of nuclear energy have gained momentum in the last few months," India's prime minister, Manmohan Singh, said in a statement after meeting his Japanese counterpart, Shinzo Abe.</v>
      </c>
      <c r="T188" s="5" t="s">
        <v>45</v>
      </c>
    </row>
    <row r="189" spans="1:20" ht="69" customHeight="1" x14ac:dyDescent="0.2">
      <c r="A189" s="2">
        <f>[1]Agreements_raw!A186</f>
        <v>166</v>
      </c>
      <c r="B189" s="2" t="str">
        <f>[1]Agreements_raw!C186</f>
        <v>Japan</v>
      </c>
      <c r="C189" s="2" t="str">
        <f>IF([1]Agreements_raw!D186="Donor","Supplier",[1]Agreements_raw!D186)</f>
        <v>Supplier</v>
      </c>
      <c r="D189" s="2" t="str">
        <f>IF(ISBLANK([1]Agreements_raw!G186),"",[1]Agreements_raw!G186)</f>
        <v/>
      </c>
      <c r="E189" s="2" t="str">
        <f>[1]Agreements_raw!H186</f>
        <v>Turkey</v>
      </c>
      <c r="F189" s="2" t="str">
        <f>IF([1]Agreements_raw!I186="Recipient","Client",[1]Agreements_raw!I186)</f>
        <v>Client</v>
      </c>
      <c r="G189" s="2" t="str">
        <f>IF(ISBLANK([1]Agreements_raw!L186),"",[1]Agreements_raw!L186)</f>
        <v/>
      </c>
      <c r="H189" s="2">
        <f>[1]Agreements_raw!R186</f>
        <v>2014</v>
      </c>
      <c r="I189" s="2" t="str">
        <f>IF(ISNUMBER(SEARCH("B",[1]Agreements_raw!$M186)), "Yes", "No")</f>
        <v>No</v>
      </c>
      <c r="J189" s="2" t="str">
        <f>IF(ISNUMBER(SEARCH("C",[1]Agreements_raw!$M186)), "Yes", "No")</f>
        <v>No</v>
      </c>
      <c r="K189" s="2" t="str">
        <f>IF(ISNUMBER(SEARCH("D",[1]Agreements_raw!$M186)), "Yes", "No")</f>
        <v>Yes</v>
      </c>
      <c r="L189" s="2" t="str">
        <f>IF(ISNUMBER(SEARCH("F",[1]Agreements_raw!$M186)), "Yes", "No")</f>
        <v>No</v>
      </c>
      <c r="M189" s="2" t="str">
        <f>IF(ISNUMBER(SEARCH("E",[1]Agreements_raw!$M186)), "Yes", "No")</f>
        <v>Yes</v>
      </c>
      <c r="N189" s="2" t="str">
        <f>IF(ISNUMBER(SEARCH("A",[1]Agreements_raw!$M186)), "Yes", "No")</f>
        <v>Yes</v>
      </c>
      <c r="O189" s="2" t="str">
        <f>IF(ISNUMBER(SEARCH("I",[1]Agreements_raw!$M186)), "Yes", "No")</f>
        <v>Yes</v>
      </c>
      <c r="P189" s="2" t="str">
        <f>IF(ISNUMBER(SEARCH("J",[1]Agreements_raw!$M186)), "Yes", "No")</f>
        <v>No</v>
      </c>
      <c r="Q189" s="2" t="str">
        <f>IF(ISNUMBER(SEARCH("K",[1]Agreements_raw!$M186)), "Yes", "No")</f>
        <v>No</v>
      </c>
      <c r="R189" s="2" t="str">
        <f>IF(ISNUMBER(SEARCH("G",[1]Agreements_raw!$M186)), "Non-binding","Agreement")</f>
        <v>Agreement</v>
      </c>
      <c r="S189" s="2" t="str">
        <f>[1]Agreements_raw!P186</f>
        <v>This Agreement provides the necessary legal framework for the realization of cooperation between Japan and Turkey in the field of the peaceful uses of nuclear energy, and the following is set forth therein:
(1) Use of nuclear material etc. only for peaceful purposes;
(2) Application of the safeguards of the International Atomic Energy Agency (IAEA) to nuclear material (inspections etc.);
(3) Implementation of measures based on nuclear safety-related conventions;
(4) Application of measures for proper physical protection of nuclear material;
(5) Restriction on the transfer of nuclear material and nuclear-related material, equipment and technology beyond the jurisdiction of Japan and Turkey (third country transfer);
(6) Restriction on enrichment and reprocessing of nuclear materials in Turkey that are subject to this Agreement; and
(7) Restriction on the transfer of enrichment and reprocessing technologies etc. to the other Party.</v>
      </c>
      <c r="T189" s="5" t="s">
        <v>86</v>
      </c>
    </row>
    <row r="190" spans="1:20" ht="69" customHeight="1" x14ac:dyDescent="0.2">
      <c r="A190" s="2">
        <f>[1]Agreements_raw!A187</f>
        <v>167</v>
      </c>
      <c r="B190" s="2" t="str">
        <f>[1]Agreements_raw!C187</f>
        <v>Korea</v>
      </c>
      <c r="C190" s="2" t="str">
        <f>IF([1]Agreements_raw!D187="Donor","Supplier",[1]Agreements_raw!D187)</f>
        <v>Supplier</v>
      </c>
      <c r="D190" s="2" t="str">
        <f>IF(ISBLANK([1]Agreements_raw!G187),"",[1]Agreements_raw!G187)</f>
        <v>Korea Electric Power Corporation</v>
      </c>
      <c r="E190" s="2" t="str">
        <f>[1]Agreements_raw!H187</f>
        <v>Indonesia</v>
      </c>
      <c r="F190" s="2" t="str">
        <f>IF([1]Agreements_raw!I187="Recipient","Client",[1]Agreements_raw!I187)</f>
        <v>Client</v>
      </c>
      <c r="G190" s="2" t="str">
        <f>IF(ISBLANK([1]Agreements_raw!L187),"",[1]Agreements_raw!L187)</f>
        <v>PT Medco Energi Internasional Tbk</v>
      </c>
      <c r="H190" s="2">
        <f>[1]Agreements_raw!R187</f>
        <v>2007</v>
      </c>
      <c r="I190" s="2" t="str">
        <f>IF(ISNUMBER(SEARCH("B",[1]Agreements_raw!$M187)), "Yes", "No")</f>
        <v>No</v>
      </c>
      <c r="J190" s="2" t="str">
        <f>IF(ISNUMBER(SEARCH("C",[1]Agreements_raw!$M187)), "Yes", "No")</f>
        <v>No</v>
      </c>
      <c r="K190" s="2" t="str">
        <f>IF(ISNUMBER(SEARCH("D",[1]Agreements_raw!$M187)), "Yes", "No")</f>
        <v>No</v>
      </c>
      <c r="L190" s="2" t="str">
        <f>IF(ISNUMBER(SEARCH("F",[1]Agreements_raw!$M187)), "Yes", "No")</f>
        <v>No</v>
      </c>
      <c r="M190" s="2" t="str">
        <f>IF(ISNUMBER(SEARCH("E",[1]Agreements_raw!$M187)), "Yes", "No")</f>
        <v>No</v>
      </c>
      <c r="N190" s="2" t="str">
        <f>IF(ISNUMBER(SEARCH("A",[1]Agreements_raw!$M187)), "Yes", "No")</f>
        <v>No</v>
      </c>
      <c r="O190" s="2" t="str">
        <f>IF(ISNUMBER(SEARCH("I",[1]Agreements_raw!$M187)), "Yes", "No")</f>
        <v>Yes</v>
      </c>
      <c r="P190" s="2" t="str">
        <f>IF(ISNUMBER(SEARCH("J",[1]Agreements_raw!$M187)), "Yes", "No")</f>
        <v>No</v>
      </c>
      <c r="Q190" s="2" t="str">
        <f>IF(ISNUMBER(SEARCH("K",[1]Agreements_raw!$M187)), "Yes", "No")</f>
        <v>No</v>
      </c>
      <c r="R190" s="2" t="str">
        <f>IF(ISNUMBER(SEARCH("G",[1]Agreements_raw!$M187)), "Non-binding","Agreement")</f>
        <v>Agreement</v>
      </c>
      <c r="S190" s="2" t="str">
        <f>[1]Agreements_raw!P187</f>
        <v>KEPCO signed an agreement with Indonesia's PT Medco Energi Internasional, an independent power producer, in 2007 to conduct a feasibility study – with KHNP – for Indonesia's first nuclear power plant. This would probably be one or more OPR-1000 units.</v>
      </c>
      <c r="T190" s="5" t="s">
        <v>31</v>
      </c>
    </row>
    <row r="191" spans="1:20" ht="69" customHeight="1" x14ac:dyDescent="0.2">
      <c r="A191" s="2">
        <f>[1]Agreements_raw!A188</f>
        <v>168</v>
      </c>
      <c r="B191" s="2" t="str">
        <f>[1]Agreements_raw!C188</f>
        <v>Korea</v>
      </c>
      <c r="C191" s="2" t="str">
        <f>IF([1]Agreements_raw!D188="Donor","Supplier",[1]Agreements_raw!D188)</f>
        <v>Supplier</v>
      </c>
      <c r="D191" s="2" t="str">
        <f>IF(ISBLANK([1]Agreements_raw!G188),"",[1]Agreements_raw!G188)</f>
        <v>Korea Electric Power Corporation</v>
      </c>
      <c r="E191" s="2" t="str">
        <f>[1]Agreements_raw!H188</f>
        <v>UAE</v>
      </c>
      <c r="F191" s="2" t="str">
        <f>IF([1]Agreements_raw!I188="Recipient","Client",[1]Agreements_raw!I188)</f>
        <v>Client</v>
      </c>
      <c r="G191" s="2" t="str">
        <f>IF(ISBLANK([1]Agreements_raw!L188),"",[1]Agreements_raw!L188)</f>
        <v/>
      </c>
      <c r="H191" s="2">
        <f>[1]Agreements_raw!R188</f>
        <v>2009</v>
      </c>
      <c r="I191" s="2" t="str">
        <f>IF(ISNUMBER(SEARCH("B",[1]Agreements_raw!$M188)), "Yes", "No")</f>
        <v>Yes</v>
      </c>
      <c r="J191" s="2" t="str">
        <f>IF(ISNUMBER(SEARCH("C",[1]Agreements_raw!$M188)), "Yes", "No")</f>
        <v>Yes</v>
      </c>
      <c r="K191" s="2" t="str">
        <f>IF(ISNUMBER(SEARCH("D",[1]Agreements_raw!$M188)), "Yes", "No")</f>
        <v>No</v>
      </c>
      <c r="L191" s="2" t="str">
        <f>IF(ISNUMBER(SEARCH("F",[1]Agreements_raw!$M188)), "Yes", "No")</f>
        <v>No</v>
      </c>
      <c r="M191" s="2" t="str">
        <f>IF(ISNUMBER(SEARCH("E",[1]Agreements_raw!$M188)), "Yes", "No")</f>
        <v>No</v>
      </c>
      <c r="N191" s="2" t="str">
        <f>IF(ISNUMBER(SEARCH("A",[1]Agreements_raw!$M188)), "Yes", "No")</f>
        <v>No</v>
      </c>
      <c r="O191" s="2" t="str">
        <f>IF(ISNUMBER(SEARCH("I",[1]Agreements_raw!$M188)), "Yes", "No")</f>
        <v>No</v>
      </c>
      <c r="P191" s="2" t="str">
        <f>IF(ISNUMBER(SEARCH("J",[1]Agreements_raw!$M188)), "Yes", "No")</f>
        <v>No</v>
      </c>
      <c r="Q191" s="2" t="str">
        <f>IF(ISNUMBER(SEARCH("K",[1]Agreements_raw!$M188)), "Yes", "No")</f>
        <v>No</v>
      </c>
      <c r="R191" s="2" t="str">
        <f>IF(ISNUMBER(SEARCH("G",[1]Agreements_raw!$M188)), "Non-binding","Agreement")</f>
        <v>Agreement</v>
      </c>
      <c r="S191" s="2" t="str">
        <f>[1]Agreements_raw!P188</f>
        <v>The APR1400 was selected as the basis of the United Arab Emirates (UAE) nuclear power program, with the first four reactors to be operating at Barakah by 2020 under a $20.4 billion contact, and another ten to follow. Construction has commenced.</v>
      </c>
      <c r="T191" s="5" t="s">
        <v>89</v>
      </c>
    </row>
    <row r="192" spans="1:20" ht="69" customHeight="1" x14ac:dyDescent="0.2">
      <c r="A192" s="2">
        <f>[1]Agreements_raw!A189</f>
        <v>169</v>
      </c>
      <c r="B192" s="2" t="str">
        <f>[1]Agreements_raw!C189</f>
        <v>Korea</v>
      </c>
      <c r="C192" s="2" t="str">
        <f>IF([1]Agreements_raw!D189="Donor","Supplier",[1]Agreements_raw!D189)</f>
        <v>Supplier</v>
      </c>
      <c r="D192" s="2" t="str">
        <f>IF(ISBLANK([1]Agreements_raw!G189),"",[1]Agreements_raw!G189)</f>
        <v>Korea Electric Power Corporation</v>
      </c>
      <c r="E192" s="2" t="str">
        <f>[1]Agreements_raw!H189</f>
        <v>Argentina</v>
      </c>
      <c r="F192" s="2" t="str">
        <f>IF([1]Agreements_raw!I189="Recipient","Client",[1]Agreements_raw!I189)</f>
        <v>Client</v>
      </c>
      <c r="G192" s="2" t="str">
        <f>IF(ISBLANK([1]Agreements_raw!L189),"",[1]Agreements_raw!L189)</f>
        <v/>
      </c>
      <c r="H192" s="2">
        <f>[1]Agreements_raw!R189</f>
        <v>2010</v>
      </c>
      <c r="I192" s="2" t="str">
        <f>IF(ISNUMBER(SEARCH("B",[1]Agreements_raw!$M189)), "Yes", "No")</f>
        <v>Yes</v>
      </c>
      <c r="J192" s="2" t="str">
        <f>IF(ISNUMBER(SEARCH("C",[1]Agreements_raw!$M189)), "Yes", "No")</f>
        <v>No</v>
      </c>
      <c r="K192" s="2" t="str">
        <f>IF(ISNUMBER(SEARCH("D",[1]Agreements_raw!$M189)), "Yes", "No")</f>
        <v>No</v>
      </c>
      <c r="L192" s="2" t="str">
        <f>IF(ISNUMBER(SEARCH("F",[1]Agreements_raw!$M189)), "Yes", "No")</f>
        <v>No</v>
      </c>
      <c r="M192" s="2" t="str">
        <f>IF(ISNUMBER(SEARCH("E",[1]Agreements_raw!$M189)), "Yes", "No")</f>
        <v>No</v>
      </c>
      <c r="N192" s="2" t="str">
        <f>IF(ISNUMBER(SEARCH("A",[1]Agreements_raw!$M189)), "Yes", "No")</f>
        <v>No</v>
      </c>
      <c r="O192" s="2" t="str">
        <f>IF(ISNUMBER(SEARCH("I",[1]Agreements_raw!$M189)), "Yes", "No")</f>
        <v>No</v>
      </c>
      <c r="P192" s="2" t="str">
        <f>IF(ISNUMBER(SEARCH("J",[1]Agreements_raw!$M189)), "Yes", "No")</f>
        <v>No</v>
      </c>
      <c r="Q192" s="2" t="str">
        <f>IF(ISNUMBER(SEARCH("K",[1]Agreements_raw!$M189)), "Yes", "No")</f>
        <v>No</v>
      </c>
      <c r="R192" s="2" t="str">
        <f>IF(ISNUMBER(SEARCH("G",[1]Agreements_raw!$M189)), "Non-binding","Agreement")</f>
        <v>Non-binding</v>
      </c>
      <c r="S192" s="2" t="str">
        <f>[1]Agreements_raw!P189</f>
        <v>Argentina and South Korea signed on Thursday a memorandum of understanding (MOU) for bilateral collaboration in the nuclear sector. The MOU sets forth that the two nations will discuss concrete cooperation plans to build a new nuclear plant in Argentina and to repair the country's existing heavy water reactors. The MOU sets the stage for Korea Electric Power Corporation and Korea Hydro and Nuclear Power to become involved in Argentina’s new nuclear plants and overhauling the country’s Embalse Nuclear Power Station.</v>
      </c>
      <c r="T192" s="5" t="s">
        <v>90</v>
      </c>
    </row>
    <row r="193" spans="1:20" ht="69" customHeight="1" x14ac:dyDescent="0.2">
      <c r="A193" s="2">
        <f>[1]Agreements_raw!A190</f>
        <v>170</v>
      </c>
      <c r="B193" s="2" t="str">
        <f>[1]Agreements_raw!C190</f>
        <v>Korea</v>
      </c>
      <c r="C193" s="2" t="str">
        <f>IF([1]Agreements_raw!D190="Donor","Supplier",[1]Agreements_raw!D190)</f>
        <v>Supplier</v>
      </c>
      <c r="D193" s="2" t="str">
        <f>IF(ISBLANK([1]Agreements_raw!G190),"",[1]Agreements_raw!G190)</f>
        <v/>
      </c>
      <c r="E193" s="2" t="str">
        <f>[1]Agreements_raw!H190</f>
        <v>Saudi Arabia</v>
      </c>
      <c r="F193" s="2" t="str">
        <f>IF([1]Agreements_raw!I190="Recipient","Client",[1]Agreements_raw!I190)</f>
        <v>Client</v>
      </c>
      <c r="G193" s="2" t="str">
        <f>IF(ISBLANK([1]Agreements_raw!L190),"",[1]Agreements_raw!L190)</f>
        <v>King Abdullah city for Atomic and Renewable Energy</v>
      </c>
      <c r="H193" s="2">
        <f>[1]Agreements_raw!R190</f>
        <v>2011</v>
      </c>
      <c r="I193" s="2" t="str">
        <f>IF(ISNUMBER(SEARCH("B",[1]Agreements_raw!$M190)), "Yes", "No")</f>
        <v>Yes</v>
      </c>
      <c r="J193" s="2" t="str">
        <f>IF(ISNUMBER(SEARCH("C",[1]Agreements_raw!$M190)), "Yes", "No")</f>
        <v>No</v>
      </c>
      <c r="K193" s="2" t="str">
        <f>IF(ISNUMBER(SEARCH("D",[1]Agreements_raw!$M190)), "Yes", "No")</f>
        <v>No</v>
      </c>
      <c r="L193" s="2" t="str">
        <f>IF(ISNUMBER(SEARCH("F",[1]Agreements_raw!$M190)), "Yes", "No")</f>
        <v>No</v>
      </c>
      <c r="M193" s="2" t="str">
        <f>IF(ISNUMBER(SEARCH("E",[1]Agreements_raw!$M190)), "Yes", "No")</f>
        <v>Yes</v>
      </c>
      <c r="N193" s="2" t="str">
        <f>IF(ISNUMBER(SEARCH("A",[1]Agreements_raw!$M190)), "Yes", "No")</f>
        <v>Yes</v>
      </c>
      <c r="O193" s="2" t="str">
        <f>IF(ISNUMBER(SEARCH("I",[1]Agreements_raw!$M190)), "Yes", "No")</f>
        <v>No</v>
      </c>
      <c r="P193" s="2" t="str">
        <f>IF(ISNUMBER(SEARCH("J",[1]Agreements_raw!$M190)), "Yes", "No")</f>
        <v>No</v>
      </c>
      <c r="Q193" s="2" t="str">
        <f>IF(ISNUMBER(SEARCH("K",[1]Agreements_raw!$M190)), "Yes", "No")</f>
        <v>No</v>
      </c>
      <c r="R193" s="2" t="str">
        <f>IF(ISNUMBER(SEARCH("G",[1]Agreements_raw!$M190)), "Non-binding","Agreement")</f>
        <v>Agreement</v>
      </c>
      <c r="S193" s="2" t="str">
        <f>[1]Agreements_raw!P190</f>
        <v>Saudi Arabia and South Korea "entered into a bilateral agreement designed to enhance cooperation between the two countries in the development and use of atomic energy for peaceful purposes," said the statement from the King Abdullah City for Atomic and Renewable Energy (KA-CARE). The agreement is aimed at establishing a "legal framework that strengthens scientific, technological and economic cooperation between the two nations, while reaffirming their desire to place the highest priority on nuclear safety and environmental protection," the statement said. Under the agreement's terms, the two countries will cooperate in the "design, construction, operation, maintenance and development of nuclear power plants." the statement added.</v>
      </c>
      <c r="T193" s="5" t="s">
        <v>91</v>
      </c>
    </row>
    <row r="194" spans="1:20" ht="69" customHeight="1" x14ac:dyDescent="0.2">
      <c r="A194" s="2">
        <f>[1]Agreements_raw!A191</f>
        <v>171</v>
      </c>
      <c r="B194" s="2" t="str">
        <f>[1]Agreements_raw!C191</f>
        <v>Korea</v>
      </c>
      <c r="C194" s="2" t="str">
        <f>IF([1]Agreements_raw!D191="Donor","Supplier",[1]Agreements_raw!D191)</f>
        <v>Partner</v>
      </c>
      <c r="D194" s="2" t="str">
        <f>IF(ISBLANK([1]Agreements_raw!G191),"",[1]Agreements_raw!G191)</f>
        <v/>
      </c>
      <c r="E194" s="2" t="str">
        <f>[1]Agreements_raw!H191</f>
        <v>Malaysia</v>
      </c>
      <c r="F194" s="2" t="str">
        <f>IF([1]Agreements_raw!I191="Recipient","Client",[1]Agreements_raw!I191)</f>
        <v>Partner</v>
      </c>
      <c r="G194" s="2" t="str">
        <f>IF(ISBLANK([1]Agreements_raw!L191),"",[1]Agreements_raw!L191)</f>
        <v/>
      </c>
      <c r="H194" s="2">
        <f>[1]Agreements_raw!R191</f>
        <v>2011</v>
      </c>
      <c r="I194" s="2" t="str">
        <f>IF(ISNUMBER(SEARCH("B",[1]Agreements_raw!$M191)), "Yes", "No")</f>
        <v>No</v>
      </c>
      <c r="J194" s="2" t="str">
        <f>IF(ISNUMBER(SEARCH("C",[1]Agreements_raw!$M191)), "Yes", "No")</f>
        <v>No</v>
      </c>
      <c r="K194" s="2" t="str">
        <f>IF(ISNUMBER(SEARCH("D",[1]Agreements_raw!$M191)), "Yes", "No")</f>
        <v>No</v>
      </c>
      <c r="L194" s="2" t="str">
        <f>IF(ISNUMBER(SEARCH("F",[1]Agreements_raw!$M191)), "Yes", "No")</f>
        <v>No</v>
      </c>
      <c r="M194" s="2" t="str">
        <f>IF(ISNUMBER(SEARCH("E",[1]Agreements_raw!$M191)), "Yes", "No")</f>
        <v>No</v>
      </c>
      <c r="N194" s="2" t="str">
        <f>IF(ISNUMBER(SEARCH("A",[1]Agreements_raw!$M191)), "Yes", "No")</f>
        <v>No</v>
      </c>
      <c r="O194" s="2" t="str">
        <f>IF(ISNUMBER(SEARCH("I",[1]Agreements_raw!$M191)), "Yes", "No")</f>
        <v>No</v>
      </c>
      <c r="P194" s="2" t="str">
        <f>IF(ISNUMBER(SEARCH("J",[1]Agreements_raw!$M191)), "Yes", "No")</f>
        <v>No</v>
      </c>
      <c r="Q194" s="2" t="str">
        <f>IF(ISNUMBER(SEARCH("K",[1]Agreements_raw!$M191)), "Yes", "No")</f>
        <v>No</v>
      </c>
      <c r="R194" s="2" t="str">
        <f>IF(ISNUMBER(SEARCH("G",[1]Agreements_raw!$M191)), "Non-binding","Agreement")</f>
        <v>Non-binding</v>
      </c>
      <c r="S194" s="2" t="str">
        <f>[1]Agreements_raw!P191</f>
        <v>South Korea's presidential office said in a press release that South Korean President Lee Myung-bak during a two-day state visit by Malaysian King Mizan Zainal Abidin discussed enhancing cooperation between the two countries in nuclear energy and other economic fields.</v>
      </c>
      <c r="T194" s="5" t="s">
        <v>92</v>
      </c>
    </row>
    <row r="195" spans="1:20" ht="69" customHeight="1" x14ac:dyDescent="0.2">
      <c r="A195" s="2">
        <f>[1]Agreements_raw!A192</f>
        <v>172</v>
      </c>
      <c r="B195" s="2" t="str">
        <f>[1]Agreements_raw!C192</f>
        <v>Korea</v>
      </c>
      <c r="C195" s="2" t="str">
        <f>IF([1]Agreements_raw!D192="Donor","Supplier",[1]Agreements_raw!D192)</f>
        <v>Supplier</v>
      </c>
      <c r="D195" s="2" t="str">
        <f>IF(ISBLANK([1]Agreements_raw!G192),"",[1]Agreements_raw!G192)</f>
        <v/>
      </c>
      <c r="E195" s="2" t="str">
        <f>[1]Agreements_raw!H192</f>
        <v>India</v>
      </c>
      <c r="F195" s="2" t="str">
        <f>IF([1]Agreements_raw!I192="Recipient","Client",[1]Agreements_raw!I192)</f>
        <v>Client</v>
      </c>
      <c r="G195" s="2" t="str">
        <f>IF(ISBLANK([1]Agreements_raw!L192),"",[1]Agreements_raw!L192)</f>
        <v/>
      </c>
      <c r="H195" s="2">
        <f>[1]Agreements_raw!R192</f>
        <v>2011</v>
      </c>
      <c r="I195" s="2" t="str">
        <f>IF(ISNUMBER(SEARCH("B",[1]Agreements_raw!$M192)), "Yes", "No")</f>
        <v>No</v>
      </c>
      <c r="J195" s="2" t="str">
        <f>IF(ISNUMBER(SEARCH("C",[1]Agreements_raw!$M192)), "Yes", "No")</f>
        <v>No</v>
      </c>
      <c r="K195" s="2" t="str">
        <f>IF(ISNUMBER(SEARCH("D",[1]Agreements_raw!$M192)), "Yes", "No")</f>
        <v>Yes</v>
      </c>
      <c r="L195" s="2" t="str">
        <f>IF(ISNUMBER(SEARCH("F",[1]Agreements_raw!$M192)), "Yes", "No")</f>
        <v>No</v>
      </c>
      <c r="M195" s="2" t="str">
        <f>IF(ISNUMBER(SEARCH("E",[1]Agreements_raw!$M192)), "Yes", "No")</f>
        <v>Yes</v>
      </c>
      <c r="N195" s="2" t="str">
        <f>IF(ISNUMBER(SEARCH("A",[1]Agreements_raw!$M192)), "Yes", "No")</f>
        <v>No</v>
      </c>
      <c r="O195" s="2" t="str">
        <f>IF(ISNUMBER(SEARCH("I",[1]Agreements_raw!$M192)), "Yes", "No")</f>
        <v>Yes</v>
      </c>
      <c r="P195" s="2" t="str">
        <f>IF(ISNUMBER(SEARCH("J",[1]Agreements_raw!$M192)), "Yes", "No")</f>
        <v>No</v>
      </c>
      <c r="Q195" s="2" t="str">
        <f>IF(ISNUMBER(SEARCH("K",[1]Agreements_raw!$M192)), "Yes", "No")</f>
        <v>No</v>
      </c>
      <c r="R195" s="2" t="str">
        <f>IF(ISNUMBER(SEARCH("G",[1]Agreements_raw!$M192)), "Non-binding","Agreement")</f>
        <v>Agreement</v>
      </c>
      <c r="S195" s="2" t="str">
        <f>[1]Agreements_raw!P192</f>
        <v>The signing of the cooperation agreement established the legal framework for South Korean companies to start transferring nuclear power-related technologies, materials and equipment to India, said a statement from the office of Korean President Lee Myung-bak. Patil commented, "The Indian civil nuclear energy market is now open for Korean companies providing a new sector for our bilateral economic cooperation."</v>
      </c>
      <c r="T195" s="5" t="s">
        <v>25</v>
      </c>
    </row>
    <row r="196" spans="1:20" ht="69" customHeight="1" x14ac:dyDescent="0.2">
      <c r="A196" s="2">
        <f>[1]Agreements_raw!A193</f>
        <v>173</v>
      </c>
      <c r="B196" s="2" t="str">
        <f>[1]Agreements_raw!C193</f>
        <v>Korea</v>
      </c>
      <c r="C196" s="2" t="str">
        <f>IF([1]Agreements_raw!D193="Donor","Supplier",[1]Agreements_raw!D193)</f>
        <v>Supplier</v>
      </c>
      <c r="D196" s="2" t="str">
        <f>IF(ISBLANK([1]Agreements_raw!G193),"",[1]Agreements_raw!G193)</f>
        <v/>
      </c>
      <c r="E196" s="2" t="str">
        <f>[1]Agreements_raw!H193</f>
        <v>Vietnam</v>
      </c>
      <c r="F196" s="2" t="str">
        <f>IF([1]Agreements_raw!I193="Recipient","Client",[1]Agreements_raw!I193)</f>
        <v>Client</v>
      </c>
      <c r="G196" s="2" t="str">
        <f>IF(ISBLANK([1]Agreements_raw!L193),"",[1]Agreements_raw!L193)</f>
        <v/>
      </c>
      <c r="H196" s="2">
        <f>[1]Agreements_raw!R193</f>
        <v>2013</v>
      </c>
      <c r="I196" s="2" t="str">
        <f>IF(ISNUMBER(SEARCH("B",[1]Agreements_raw!$M193)), "Yes", "No")</f>
        <v>No</v>
      </c>
      <c r="J196" s="2" t="str">
        <f>IF(ISNUMBER(SEARCH("C",[1]Agreements_raw!$M193)), "Yes", "No")</f>
        <v>No</v>
      </c>
      <c r="K196" s="2" t="str">
        <f>IF(ISNUMBER(SEARCH("D",[1]Agreements_raw!$M193)), "Yes", "No")</f>
        <v>No</v>
      </c>
      <c r="L196" s="2" t="str">
        <f>IF(ISNUMBER(SEARCH("F",[1]Agreements_raw!$M193)), "Yes", "No")</f>
        <v>No</v>
      </c>
      <c r="M196" s="2" t="str">
        <f>IF(ISNUMBER(SEARCH("E",[1]Agreements_raw!$M193)), "Yes", "No")</f>
        <v>No</v>
      </c>
      <c r="N196" s="2" t="str">
        <f>IF(ISNUMBER(SEARCH("A",[1]Agreements_raw!$M193)), "Yes", "No")</f>
        <v>No</v>
      </c>
      <c r="O196" s="2" t="str">
        <f>IF(ISNUMBER(SEARCH("I",[1]Agreements_raw!$M193)), "Yes", "No")</f>
        <v>Yes</v>
      </c>
      <c r="P196" s="2" t="str">
        <f>IF(ISNUMBER(SEARCH("J",[1]Agreements_raw!$M193)), "Yes", "No")</f>
        <v>No</v>
      </c>
      <c r="Q196" s="2" t="str">
        <f>IF(ISNUMBER(SEARCH("K",[1]Agreements_raw!$M193)), "Yes", "No")</f>
        <v>No</v>
      </c>
      <c r="R196" s="2" t="str">
        <f>IF(ISNUMBER(SEARCH("G",[1]Agreements_raw!$M193)), "Non-binding","Agreement")</f>
        <v>Agreement</v>
      </c>
      <c r="S196" s="2" t="str">
        <f>[1]Agreements_raw!P193</f>
        <v>South Korea and Vietnam agreed Monday to conclude a bilateral free trade agreement next year and cooperate closely for nuclear power development in the Southeast Asian nation. Vietnam plans to build 10 nuclear reactors by 2030, and South Korea hopes to take part in the construction of two of them, producing more than 1,000 megawatts each. The two-reactor projects are worth about US$10 billion. Russia and Japan are also vying for participation. South Korea and Vietnam launched a preliminary feasibility study for the project in June.</v>
      </c>
      <c r="T196" s="5" t="s">
        <v>93</v>
      </c>
    </row>
    <row r="197" spans="1:20" ht="69" customHeight="1" x14ac:dyDescent="0.2">
      <c r="A197" s="2">
        <f>[1]Agreements_raw!A194</f>
        <v>174</v>
      </c>
      <c r="B197" s="2" t="str">
        <f>[1]Agreements_raw!C194</f>
        <v>Korea</v>
      </c>
      <c r="C197" s="2" t="str">
        <f>IF([1]Agreements_raw!D194="Donor","Supplier",[1]Agreements_raw!D194)</f>
        <v>Supplier</v>
      </c>
      <c r="D197" s="2" t="str">
        <f>IF(ISBLANK([1]Agreements_raw!G194),"",[1]Agreements_raw!G194)</f>
        <v>Korea Atomic Energy Institute</v>
      </c>
      <c r="E197" s="2" t="str">
        <f>[1]Agreements_raw!H194</f>
        <v>Jordan</v>
      </c>
      <c r="F197" s="2" t="str">
        <f>IF([1]Agreements_raw!I194="Recipient","Client",[1]Agreements_raw!I194)</f>
        <v>Client</v>
      </c>
      <c r="G197" s="2" t="str">
        <f>IF(ISBLANK([1]Agreements_raw!L194),"",[1]Agreements_raw!L194)</f>
        <v/>
      </c>
      <c r="H197" s="2">
        <f>[1]Agreements_raw!R194</f>
        <v>2009</v>
      </c>
      <c r="I197" s="2" t="str">
        <f>IF(ISNUMBER(SEARCH("B",[1]Agreements_raw!$M194)), "Yes", "No")</f>
        <v>No</v>
      </c>
      <c r="J197" s="2" t="str">
        <f>IF(ISNUMBER(SEARCH("C",[1]Agreements_raw!$M194)), "Yes", "No")</f>
        <v>Yes</v>
      </c>
      <c r="K197" s="2" t="str">
        <f>IF(ISNUMBER(SEARCH("D",[1]Agreements_raw!$M194)), "Yes", "No")</f>
        <v>No</v>
      </c>
      <c r="L197" s="2" t="str">
        <f>IF(ISNUMBER(SEARCH("F",[1]Agreements_raw!$M194)), "Yes", "No")</f>
        <v>No</v>
      </c>
      <c r="M197" s="2" t="str">
        <f>IF(ISNUMBER(SEARCH("E",[1]Agreements_raw!$M194)), "Yes", "No")</f>
        <v>Yes</v>
      </c>
      <c r="N197" s="2" t="str">
        <f>IF(ISNUMBER(SEARCH("A",[1]Agreements_raw!$M194)), "Yes", "No")</f>
        <v>No</v>
      </c>
      <c r="O197" s="2" t="str">
        <f>IF(ISNUMBER(SEARCH("I",[1]Agreements_raw!$M194)), "Yes", "No")</f>
        <v>No</v>
      </c>
      <c r="P197" s="2" t="str">
        <f>IF(ISNUMBER(SEARCH("J",[1]Agreements_raw!$M194)), "Yes", "No")</f>
        <v>No</v>
      </c>
      <c r="Q197" s="2" t="str">
        <f>IF(ISNUMBER(SEARCH("K",[1]Agreements_raw!$M194)), "Yes", "No")</f>
        <v>No</v>
      </c>
      <c r="R197" s="2" t="str">
        <f>IF(ISNUMBER(SEARCH("G",[1]Agreements_raw!$M194)), "Non-binding","Agreement")</f>
        <v>Agreement</v>
      </c>
      <c r="S197" s="2" t="str">
        <f>[1]Agreements_raw!P194</f>
        <v xml:space="preserve">A Korean consortium has been selected to build Jordan's first ever nuclear reactor - a 5 MWt research reactor. The order also represents the first overseas contract for a Korean reactor design. Jordan's official Petra news agency announced that the Jordan Atomic Energy Commission (JAEC) had selected a consortium of the Korea Atomic Energy Institute (Kaeri) and Daewoo Engineering and Construction to build a 5 MWt research reactor at the Jordan University for Science and Technology. </v>
      </c>
      <c r="T197" s="5" t="s">
        <v>25</v>
      </c>
    </row>
    <row r="198" spans="1:20" ht="69" customHeight="1" x14ac:dyDescent="0.2">
      <c r="A198" s="2">
        <f>[1]Agreements_raw!A195</f>
        <v>175</v>
      </c>
      <c r="B198" s="2" t="str">
        <f>[1]Agreements_raw!C195</f>
        <v>Korea</v>
      </c>
      <c r="C198" s="2" t="str">
        <f>IF([1]Agreements_raw!D195="Donor","Supplier",[1]Agreements_raw!D195)</f>
        <v>Supplier</v>
      </c>
      <c r="D198" s="2" t="str">
        <f>IF(ISBLANK([1]Agreements_raw!G195),"",[1]Agreements_raw!G195)</f>
        <v>Korea Electric Power Corporation</v>
      </c>
      <c r="E198" s="2" t="str">
        <f>[1]Agreements_raw!H195</f>
        <v>Kenya</v>
      </c>
      <c r="F198" s="2" t="str">
        <f>IF([1]Agreements_raw!I195="Recipient","Client",[1]Agreements_raw!I195)</f>
        <v>Client</v>
      </c>
      <c r="G198" s="2" t="str">
        <f>IF(ISBLANK([1]Agreements_raw!L195),"",[1]Agreements_raw!L195)</f>
        <v/>
      </c>
      <c r="H198" s="2">
        <f>[1]Agreements_raw!R195</f>
        <v>2013</v>
      </c>
      <c r="I198" s="2" t="str">
        <f>IF(ISNUMBER(SEARCH("B",[1]Agreements_raw!$M195)), "Yes", "No")</f>
        <v>No</v>
      </c>
      <c r="J198" s="2" t="str">
        <f>IF(ISNUMBER(SEARCH("C",[1]Agreements_raw!$M195)), "Yes", "No")</f>
        <v>No</v>
      </c>
      <c r="K198" s="2" t="str">
        <f>IF(ISNUMBER(SEARCH("D",[1]Agreements_raw!$M195)), "Yes", "No")</f>
        <v>No</v>
      </c>
      <c r="L198" s="2" t="str">
        <f>IF(ISNUMBER(SEARCH("F",[1]Agreements_raw!$M195)), "Yes", "No")</f>
        <v>No</v>
      </c>
      <c r="M198" s="2" t="str">
        <f>IF(ISNUMBER(SEARCH("E",[1]Agreements_raw!$M195)), "Yes", "No")</f>
        <v>Yes</v>
      </c>
      <c r="N198" s="2" t="str">
        <f>IF(ISNUMBER(SEARCH("A",[1]Agreements_raw!$M195)), "Yes", "No")</f>
        <v>No</v>
      </c>
      <c r="O198" s="2" t="str">
        <f>IF(ISNUMBER(SEARCH("I",[1]Agreements_raw!$M195)), "Yes", "No")</f>
        <v>No</v>
      </c>
      <c r="P198" s="2" t="str">
        <f>IF(ISNUMBER(SEARCH("J",[1]Agreements_raw!$M195)), "Yes", "No")</f>
        <v>No</v>
      </c>
      <c r="Q198" s="2" t="str">
        <f>IF(ISNUMBER(SEARCH("K",[1]Agreements_raw!$M195)), "Yes", "No")</f>
        <v>No</v>
      </c>
      <c r="R198" s="2" t="str">
        <f>IF(ISNUMBER(SEARCH("G",[1]Agreements_raw!$M195)), "Non-binding","Agreement")</f>
        <v>Agreement</v>
      </c>
      <c r="S198" s="2" t="str">
        <f>[1]Agreements_raw!P195</f>
        <v>Korea and Kenya forged ahead with plans to build a nuclear power plant and make the East African nation the second to have nuclear power on the continent. Kenyan-Korean cooperation on development in the East African country has led to the opening of this new school to train future nuclear engineers.</v>
      </c>
      <c r="T198" s="5" t="s">
        <v>94</v>
      </c>
    </row>
    <row r="199" spans="1:20" ht="69" customHeight="1" x14ac:dyDescent="0.2">
      <c r="A199" s="2">
        <f>[1]Agreements_raw!A196</f>
        <v>176</v>
      </c>
      <c r="B199" s="2" t="str">
        <f>[1]Agreements_raw!C196</f>
        <v>Korea</v>
      </c>
      <c r="C199" s="2" t="str">
        <f>IF([1]Agreements_raw!D196="Donor","Supplier",[1]Agreements_raw!D196)</f>
        <v>Partner</v>
      </c>
      <c r="D199" s="2" t="str">
        <f>IF(ISBLANK([1]Agreements_raw!G196),"",[1]Agreements_raw!G196)</f>
        <v/>
      </c>
      <c r="E199" s="2" t="str">
        <f>[1]Agreements_raw!H196</f>
        <v>Japan</v>
      </c>
      <c r="F199" s="2" t="str">
        <f>IF([1]Agreements_raw!I196="Recipient","Client",[1]Agreements_raw!I196)</f>
        <v>Partner</v>
      </c>
      <c r="G199" s="2" t="str">
        <f>IF(ISBLANK([1]Agreements_raw!L196),"",[1]Agreements_raw!L196)</f>
        <v/>
      </c>
      <c r="H199" s="2">
        <f>[1]Agreements_raw!R196</f>
        <v>2010</v>
      </c>
      <c r="I199" s="2" t="str">
        <f>IF(ISNUMBER(SEARCH("B",[1]Agreements_raw!$M196)), "Yes", "No")</f>
        <v>No</v>
      </c>
      <c r="J199" s="2" t="str">
        <f>IF(ISNUMBER(SEARCH("C",[1]Agreements_raw!$M196)), "Yes", "No")</f>
        <v>No</v>
      </c>
      <c r="K199" s="2" t="str">
        <f>IF(ISNUMBER(SEARCH("D",[1]Agreements_raw!$M196)), "Yes", "No")</f>
        <v>Yes</v>
      </c>
      <c r="L199" s="2" t="str">
        <f>IF(ISNUMBER(SEARCH("F",[1]Agreements_raw!$M196)), "Yes", "No")</f>
        <v>No</v>
      </c>
      <c r="M199" s="2" t="str">
        <f>IF(ISNUMBER(SEARCH("E",[1]Agreements_raw!$M196)), "Yes", "No")</f>
        <v>Yes</v>
      </c>
      <c r="N199" s="2" t="str">
        <f>IF(ISNUMBER(SEARCH("A",[1]Agreements_raw!$M196)), "Yes", "No")</f>
        <v>Yes</v>
      </c>
      <c r="O199" s="2" t="str">
        <f>IF(ISNUMBER(SEARCH("I",[1]Agreements_raw!$M196)), "Yes", "No")</f>
        <v>No</v>
      </c>
      <c r="P199" s="2" t="str">
        <f>IF(ISNUMBER(SEARCH("J",[1]Agreements_raw!$M196)), "Yes", "No")</f>
        <v>No</v>
      </c>
      <c r="Q199" s="2" t="str">
        <f>IF(ISNUMBER(SEARCH("K",[1]Agreements_raw!$M196)), "Yes", "No")</f>
        <v>No</v>
      </c>
      <c r="R199" s="2" t="str">
        <f>IF(ISNUMBER(SEARCH("G",[1]Agreements_raw!$M196)), "Non-binding","Agreement")</f>
        <v>Agreement</v>
      </c>
      <c r="S199" s="2" t="str">
        <f>[1]Agreements_raw!P196</f>
        <v xml:space="preserve">The governments of Japan and South Korea have signed a cooperation agreement on the peaceful use of nuclear energy. According to Japan's Ministry of Forean Affairs (MoFA), the agreement will enable the transfer of nuclear related materials and technologies between the two countries. The minister praised the two countries' non-proliferation credentials and their partnership in ensuring nuclear safety and security. </v>
      </c>
      <c r="T199" s="5" t="s">
        <v>25</v>
      </c>
    </row>
    <row r="200" spans="1:20" ht="69" customHeight="1" x14ac:dyDescent="0.2">
      <c r="A200" s="2">
        <f>[1]Agreements_raw!A197</f>
        <v>177</v>
      </c>
      <c r="B200" s="2" t="str">
        <f>[1]Agreements_raw!C197</f>
        <v>France</v>
      </c>
      <c r="C200" s="2" t="str">
        <f>IF([1]Agreements_raw!D197="Donor","Supplier",[1]Agreements_raw!D197)</f>
        <v>Supplier</v>
      </c>
      <c r="D200" s="2" t="str">
        <f>IF(ISBLANK([1]Agreements_raw!G197),"",[1]Agreements_raw!G197)</f>
        <v/>
      </c>
      <c r="E200" s="2" t="str">
        <f>[1]Agreements_raw!H197</f>
        <v>Mexico</v>
      </c>
      <c r="F200" s="2" t="str">
        <f>IF([1]Agreements_raw!I197="Recipient","Client",[1]Agreements_raw!I197)</f>
        <v>Client</v>
      </c>
      <c r="G200" s="2" t="str">
        <f>IF(ISBLANK([1]Agreements_raw!L197),"",[1]Agreements_raw!L197)</f>
        <v/>
      </c>
      <c r="H200" s="2">
        <f>[1]Agreements_raw!R197</f>
        <v>2014</v>
      </c>
      <c r="I200" s="2" t="str">
        <f>IF(ISNUMBER(SEARCH("B",[1]Agreements_raw!$M197)), "Yes", "No")</f>
        <v>No</v>
      </c>
      <c r="J200" s="2" t="str">
        <f>IF(ISNUMBER(SEARCH("C",[1]Agreements_raw!$M197)), "Yes", "No")</f>
        <v>No</v>
      </c>
      <c r="K200" s="2" t="str">
        <f>IF(ISNUMBER(SEARCH("D",[1]Agreements_raw!$M197)), "Yes", "No")</f>
        <v>No</v>
      </c>
      <c r="L200" s="2" t="str">
        <f>IF(ISNUMBER(SEARCH("F",[1]Agreements_raw!$M197)), "Yes", "No")</f>
        <v>No</v>
      </c>
      <c r="M200" s="2" t="str">
        <f>IF(ISNUMBER(SEARCH("E",[1]Agreements_raw!$M197)), "Yes", "No")</f>
        <v>No</v>
      </c>
      <c r="N200" s="2" t="str">
        <f>IF(ISNUMBER(SEARCH("A",[1]Agreements_raw!$M197)), "Yes", "No")</f>
        <v>No</v>
      </c>
      <c r="O200" s="2" t="str">
        <f>IF(ISNUMBER(SEARCH("I",[1]Agreements_raw!$M197)), "Yes", "No")</f>
        <v>No</v>
      </c>
      <c r="P200" s="2" t="str">
        <f>IF(ISNUMBER(SEARCH("J",[1]Agreements_raw!$M197)), "Yes", "No")</f>
        <v>Yes</v>
      </c>
      <c r="Q200" s="2" t="str">
        <f>IF(ISNUMBER(SEARCH("K",[1]Agreements_raw!$M197)), "Yes", "No")</f>
        <v>No</v>
      </c>
      <c r="R200" s="2" t="str">
        <f>IF(ISNUMBER(SEARCH("G",[1]Agreements_raw!$M197)), "Non-binding","Agreement")</f>
        <v>Agreement</v>
      </c>
      <c r="S200" s="2" t="str">
        <f>[1]Agreements_raw!P197</f>
        <v xml:space="preserve">Cooperation Agreement for the Development of Peaceful Uses of Nuclear Energy </v>
      </c>
      <c r="T200" s="5" t="s">
        <v>95</v>
      </c>
    </row>
    <row r="201" spans="1:20" ht="69" customHeight="1" x14ac:dyDescent="0.2">
      <c r="A201" s="2">
        <f>[1]Agreements_raw!A198</f>
        <v>178.1</v>
      </c>
      <c r="B201" s="2" t="str">
        <f>[1]Agreements_raw!C198</f>
        <v>U.S.</v>
      </c>
      <c r="C201" s="2" t="str">
        <f>IF([1]Agreements_raw!D198="Donor","Supplier",[1]Agreements_raw!D198)</f>
        <v>Supplier</v>
      </c>
      <c r="D201" s="2" t="str">
        <f>IF(ISBLANK([1]Agreements_raw!G198),"",[1]Agreements_raw!G198)</f>
        <v/>
      </c>
      <c r="E201" s="2" t="str">
        <f>[1]Agreements_raw!H198</f>
        <v>Mexico</v>
      </c>
      <c r="F201" s="2" t="str">
        <f>IF([1]Agreements_raw!I198="Recipient","Client",[1]Agreements_raw!I198)</f>
        <v>Client</v>
      </c>
      <c r="G201" s="2" t="str">
        <f>IF(ISBLANK([1]Agreements_raw!L198),"",[1]Agreements_raw!L198)</f>
        <v/>
      </c>
      <c r="H201" s="2">
        <f>[1]Agreements_raw!R198</f>
        <v>2010</v>
      </c>
      <c r="I201" s="2" t="str">
        <f>IF(ISNUMBER(SEARCH("B",[1]Agreements_raw!$M198)), "Yes", "No")</f>
        <v>No</v>
      </c>
      <c r="J201" s="2" t="str">
        <f>IF(ISNUMBER(SEARCH("C",[1]Agreements_raw!$M198)), "Yes", "No")</f>
        <v>No</v>
      </c>
      <c r="K201" s="2" t="str">
        <f>IF(ISNUMBER(SEARCH("D",[1]Agreements_raw!$M198)), "Yes", "No")</f>
        <v>No</v>
      </c>
      <c r="L201" s="2" t="str">
        <f>IF(ISNUMBER(SEARCH("F",[1]Agreements_raw!$M198)), "Yes", "No")</f>
        <v>No</v>
      </c>
      <c r="M201" s="2" t="str">
        <f>IF(ISNUMBER(SEARCH("E",[1]Agreements_raw!$M198)), "Yes", "No")</f>
        <v>Yes</v>
      </c>
      <c r="N201" s="2" t="str">
        <f>IF(ISNUMBER(SEARCH("A",[1]Agreements_raw!$M198)), "Yes", "No")</f>
        <v>Yes</v>
      </c>
      <c r="O201" s="2" t="str">
        <f>IF(ISNUMBER(SEARCH("I",[1]Agreements_raw!$M198)), "Yes", "No")</f>
        <v>No</v>
      </c>
      <c r="P201" s="2" t="str">
        <f>IF(ISNUMBER(SEARCH("J",[1]Agreements_raw!$M198)), "Yes", "No")</f>
        <v>No</v>
      </c>
      <c r="Q201" s="2" t="str">
        <f>IF(ISNUMBER(SEARCH("K",[1]Agreements_raw!$M198)), "Yes", "No")</f>
        <v>No</v>
      </c>
      <c r="R201" s="2" t="str">
        <f>IF(ISNUMBER(SEARCH("G",[1]Agreements_raw!$M198)), "Non-binding","Agreement")</f>
        <v>Agreement</v>
      </c>
      <c r="S201" s="2" t="str">
        <f>[1]Agreements_raw!P198</f>
        <v>Mexico, the United States, and Canada reached agreement to work together, along with the International Atomic Energy Agency (IAEA), to convert the fuel in Mexico’s research reactor. President Calderon expressed "the strong commitment of Mexico to prevent and suppress nuclear terrorism; with this kind of cooperation with the IAEA and our North American partners, we definitely contribute to reducing the risks associated with illicit trafficking of nuclear materials." The three countries acknowledged that this project also provides an important step towards the replacement of the research reactor with a new low-enriched uranium fuelled reactor in support of Mexico’s nuclear energy development.</v>
      </c>
      <c r="T201" s="6" t="s">
        <v>57</v>
      </c>
    </row>
    <row r="202" spans="1:20" ht="69" customHeight="1" x14ac:dyDescent="0.2">
      <c r="A202" s="2">
        <f>[1]Agreements_raw!A199</f>
        <v>178.2</v>
      </c>
      <c r="B202" s="2" t="str">
        <f>[1]Agreements_raw!C199</f>
        <v>Canada</v>
      </c>
      <c r="C202" s="2" t="str">
        <f>IF([1]Agreements_raw!D199="Donor","Supplier",[1]Agreements_raw!D199)</f>
        <v>Supplier</v>
      </c>
      <c r="D202" s="2" t="str">
        <f>IF(ISBLANK([1]Agreements_raw!G199),"",[1]Agreements_raw!G199)</f>
        <v/>
      </c>
      <c r="E202" s="2" t="str">
        <f>[1]Agreements_raw!H199</f>
        <v>Mexico</v>
      </c>
      <c r="F202" s="2" t="str">
        <f>IF([1]Agreements_raw!I199="Recipient","Client",[1]Agreements_raw!I199)</f>
        <v>Client</v>
      </c>
      <c r="G202" s="2" t="str">
        <f>IF(ISBLANK([1]Agreements_raw!L199),"",[1]Agreements_raw!L199)</f>
        <v/>
      </c>
      <c r="H202" s="2">
        <f>[1]Agreements_raw!R199</f>
        <v>2010</v>
      </c>
      <c r="I202" s="2" t="str">
        <f>IF(ISNUMBER(SEARCH("B",[1]Agreements_raw!$M199)), "Yes", "No")</f>
        <v>No</v>
      </c>
      <c r="J202" s="2" t="str">
        <f>IF(ISNUMBER(SEARCH("C",[1]Agreements_raw!$M199)), "Yes", "No")</f>
        <v>No</v>
      </c>
      <c r="K202" s="2" t="str">
        <f>IF(ISNUMBER(SEARCH("D",[1]Agreements_raw!$M199)), "Yes", "No")</f>
        <v>No</v>
      </c>
      <c r="L202" s="2" t="str">
        <f>IF(ISNUMBER(SEARCH("F",[1]Agreements_raw!$M199)), "Yes", "No")</f>
        <v>No</v>
      </c>
      <c r="M202" s="2" t="str">
        <f>IF(ISNUMBER(SEARCH("E",[1]Agreements_raw!$M199)), "Yes", "No")</f>
        <v>Yes</v>
      </c>
      <c r="N202" s="2" t="str">
        <f>IF(ISNUMBER(SEARCH("A",[1]Agreements_raw!$M199)), "Yes", "No")</f>
        <v>Yes</v>
      </c>
      <c r="O202" s="2" t="str">
        <f>IF(ISNUMBER(SEARCH("I",[1]Agreements_raw!$M199)), "Yes", "No")</f>
        <v>No</v>
      </c>
      <c r="P202" s="2" t="str">
        <f>IF(ISNUMBER(SEARCH("J",[1]Agreements_raw!$M199)), "Yes", "No")</f>
        <v>No</v>
      </c>
      <c r="Q202" s="2" t="str">
        <f>IF(ISNUMBER(SEARCH("K",[1]Agreements_raw!$M199)), "Yes", "No")</f>
        <v>No</v>
      </c>
      <c r="R202" s="2" t="str">
        <f>IF(ISNUMBER(SEARCH("G",[1]Agreements_raw!$M199)), "Non-binding","Agreement")</f>
        <v>Agreement</v>
      </c>
      <c r="S202" s="2" t="str">
        <f>[1]Agreements_raw!P199</f>
        <v>Mexico, the United States, and Canada reached agreement to work together, along with the International Atomic Energy Agency (IAEA), to convert the fuel in Mexico’s research reactor. President Calderon expressed "the strong commitment of Mexico to prevent and suppress nuclear terrorism; with this kind of cooperation with the IAEA and our North American partners, we definitely contribute to reducing the risks associated with illicit trafficking of nuclear materials." The three countries acknowledged that this project also provides an important step towards the replacement of the research reactor with a new low-enriched uranium fuelled reactor in support of Mexico’s nuclear energy development.</v>
      </c>
      <c r="T202" s="6" t="s">
        <v>57</v>
      </c>
    </row>
    <row r="203" spans="1:20" ht="69" customHeight="1" x14ac:dyDescent="0.2">
      <c r="A203" s="2">
        <f>[1]Agreements_raw!A200</f>
        <v>178.3</v>
      </c>
      <c r="B203" s="2" t="str">
        <f>[1]Agreements_raw!C200</f>
        <v>U.S.</v>
      </c>
      <c r="C203" s="2" t="str">
        <f>IF([1]Agreements_raw!D200="Donor","Supplier",[1]Agreements_raw!D200)</f>
        <v>Partner</v>
      </c>
      <c r="D203" s="2" t="str">
        <f>IF(ISBLANK([1]Agreements_raw!G200),"",[1]Agreements_raw!G200)</f>
        <v/>
      </c>
      <c r="E203" s="2" t="str">
        <f>[1]Agreements_raw!H200</f>
        <v>Canada</v>
      </c>
      <c r="F203" s="2" t="str">
        <f>IF([1]Agreements_raw!I200="Recipient","Client",[1]Agreements_raw!I200)</f>
        <v>Partner</v>
      </c>
      <c r="G203" s="2" t="str">
        <f>IF(ISBLANK([1]Agreements_raw!L200),"",[1]Agreements_raw!L200)</f>
        <v/>
      </c>
      <c r="H203" s="2">
        <f>[1]Agreements_raw!R200</f>
        <v>2010</v>
      </c>
      <c r="I203" s="2" t="str">
        <f>IF(ISNUMBER(SEARCH("B",[1]Agreements_raw!$M200)), "Yes", "No")</f>
        <v>No</v>
      </c>
      <c r="J203" s="2" t="str">
        <f>IF(ISNUMBER(SEARCH("C",[1]Agreements_raw!$M200)), "Yes", "No")</f>
        <v>No</v>
      </c>
      <c r="K203" s="2" t="str">
        <f>IF(ISNUMBER(SEARCH("D",[1]Agreements_raw!$M200)), "Yes", "No")</f>
        <v>No</v>
      </c>
      <c r="L203" s="2" t="str">
        <f>IF(ISNUMBER(SEARCH("F",[1]Agreements_raw!$M200)), "Yes", "No")</f>
        <v>No</v>
      </c>
      <c r="M203" s="2" t="str">
        <f>IF(ISNUMBER(SEARCH("E",[1]Agreements_raw!$M200)), "Yes", "No")</f>
        <v>Yes</v>
      </c>
      <c r="N203" s="2" t="str">
        <f>IF(ISNUMBER(SEARCH("A",[1]Agreements_raw!$M200)), "Yes", "No")</f>
        <v>Yes</v>
      </c>
      <c r="O203" s="2" t="str">
        <f>IF(ISNUMBER(SEARCH("I",[1]Agreements_raw!$M200)), "Yes", "No")</f>
        <v>No</v>
      </c>
      <c r="P203" s="2" t="str">
        <f>IF(ISNUMBER(SEARCH("J",[1]Agreements_raw!$M200)), "Yes", "No")</f>
        <v>No</v>
      </c>
      <c r="Q203" s="2" t="str">
        <f>IF(ISNUMBER(SEARCH("K",[1]Agreements_raw!$M200)), "Yes", "No")</f>
        <v>No</v>
      </c>
      <c r="R203" s="2" t="str">
        <f>IF(ISNUMBER(SEARCH("G",[1]Agreements_raw!$M200)), "Non-binding","Agreement")</f>
        <v>Agreement</v>
      </c>
      <c r="S203" s="2" t="str">
        <f>[1]Agreements_raw!P200</f>
        <v>Mexico, the United States, and Canada reached agreement to work together, along with the International Atomic Energy Agency (IAEA), to convert the fuel in Mexico’s research reactor. President Calderon expressed "the strong commitment of Mexico to prevent and suppress nuclear terrorism; with this kind of cooperation with the IAEA and our North American partners, we definitely contribute to reducing the risks associated with illicit trafficking of nuclear materials." The three countries acknowledged that this project also provides an important step towards the replacement of the research reactor with a new low-enriched uranium fuelled reactor in support of Mexico’s nuclear energy development.</v>
      </c>
      <c r="T203" s="6" t="s">
        <v>57</v>
      </c>
    </row>
    <row r="204" spans="1:20" ht="69" customHeight="1" x14ac:dyDescent="0.2">
      <c r="A204" s="2">
        <f>[1]Agreements_raw!A201</f>
        <v>179</v>
      </c>
      <c r="B204" s="2" t="str">
        <f>[1]Agreements_raw!C201</f>
        <v>Netherlands</v>
      </c>
      <c r="C204" s="2" t="str">
        <f>IF([1]Agreements_raw!D201="Donor","Supplier",[1]Agreements_raw!D201)</f>
        <v>Partner</v>
      </c>
      <c r="D204" s="2" t="str">
        <f>IF(ISBLANK([1]Agreements_raw!G201),"",[1]Agreements_raw!G201)</f>
        <v/>
      </c>
      <c r="E204" s="2" t="str">
        <f>[1]Agreements_raw!H201</f>
        <v>Korea</v>
      </c>
      <c r="F204" s="2" t="str">
        <f>IF([1]Agreements_raw!I201="Recipient","Client",[1]Agreements_raw!I201)</f>
        <v>Partner</v>
      </c>
      <c r="G204" s="2" t="str">
        <f>IF(ISBLANK([1]Agreements_raw!L201),"",[1]Agreements_raw!L201)</f>
        <v/>
      </c>
      <c r="H204" s="2">
        <f>[1]Agreements_raw!R201</f>
        <v>2014</v>
      </c>
      <c r="I204" s="2" t="str">
        <f>IF(ISNUMBER(SEARCH("B",[1]Agreements_raw!$M201)), "Yes", "No")</f>
        <v>Yes</v>
      </c>
      <c r="J204" s="2" t="str">
        <f>IF(ISNUMBER(SEARCH("C",[1]Agreements_raw!$M201)), "Yes", "No")</f>
        <v>Yes</v>
      </c>
      <c r="K204" s="2" t="str">
        <f>IF(ISNUMBER(SEARCH("D",[1]Agreements_raw!$M201)), "Yes", "No")</f>
        <v>Yes</v>
      </c>
      <c r="L204" s="2" t="str">
        <f>IF(ISNUMBER(SEARCH("F",[1]Agreements_raw!$M201)), "Yes", "No")</f>
        <v>No</v>
      </c>
      <c r="M204" s="2" t="str">
        <f>IF(ISNUMBER(SEARCH("E",[1]Agreements_raw!$M201)), "Yes", "No")</f>
        <v>Yes</v>
      </c>
      <c r="N204" s="2" t="str">
        <f>IF(ISNUMBER(SEARCH("A",[1]Agreements_raw!$M201)), "Yes", "No")</f>
        <v>No</v>
      </c>
      <c r="O204" s="2" t="str">
        <f>IF(ISNUMBER(SEARCH("I",[1]Agreements_raw!$M201)), "Yes", "No")</f>
        <v>No</v>
      </c>
      <c r="P204" s="2" t="str">
        <f>IF(ISNUMBER(SEARCH("J",[1]Agreements_raw!$M201)), "Yes", "No")</f>
        <v>No</v>
      </c>
      <c r="Q204" s="2" t="str">
        <f>IF(ISNUMBER(SEARCH("K",[1]Agreements_raw!$M201)), "Yes", "No")</f>
        <v>No</v>
      </c>
      <c r="R204" s="2" t="str">
        <f>IF(ISNUMBER(SEARCH("G",[1]Agreements_raw!$M201)), "Non-binding","Agreement")</f>
        <v>Non-binding</v>
      </c>
      <c r="S204" s="2" t="str">
        <f>[1]Agreements_raw!P201</f>
        <v>The two leaders discussed ways to boost cooperation in energy, science, technology, agriculture and nuclear energy. She (Park Geun-hye) also explained Korea’s nuclear industry to her Dutch counterpart and asked him to take an interest in cooperating in the nuclear energy sector. She asked him to seriously consider Korean firms when his government places orders for nuclear energy components and nuclear reactors.</v>
      </c>
      <c r="T204" s="5" t="s">
        <v>96</v>
      </c>
    </row>
    <row r="205" spans="1:20" ht="69" customHeight="1" x14ac:dyDescent="0.2">
      <c r="A205" s="2">
        <f>[1]Agreements_raw!A202</f>
        <v>180</v>
      </c>
      <c r="B205" s="2" t="str">
        <f>[1]Agreements_raw!C202</f>
        <v>China</v>
      </c>
      <c r="C205" s="2" t="str">
        <f>IF([1]Agreements_raw!D202="Donor","Supplier",[1]Agreements_raw!D202)</f>
        <v>Supplier</v>
      </c>
      <c r="D205" s="2" t="str">
        <f>IF(ISBLANK([1]Agreements_raw!G202),"",[1]Agreements_raw!G202)</f>
        <v/>
      </c>
      <c r="E205" s="2" t="str">
        <f>[1]Agreements_raw!H202</f>
        <v>Pakistan</v>
      </c>
      <c r="F205" s="2" t="str">
        <f>IF([1]Agreements_raw!I202="Recipient","Client",[1]Agreements_raw!I202)</f>
        <v>Client</v>
      </c>
      <c r="G205" s="2" t="str">
        <f>IF(ISBLANK([1]Agreements_raw!L202),"",[1]Agreements_raw!L202)</f>
        <v/>
      </c>
      <c r="H205" s="2">
        <f>[1]Agreements_raw!R202</f>
        <v>2009</v>
      </c>
      <c r="I205" s="2" t="str">
        <f>IF(ISNUMBER(SEARCH("B",[1]Agreements_raw!$M202)), "Yes", "No")</f>
        <v>Yes</v>
      </c>
      <c r="J205" s="2" t="str">
        <f>IF(ISNUMBER(SEARCH("C",[1]Agreements_raw!$M202)), "Yes", "No")</f>
        <v>Yes</v>
      </c>
      <c r="K205" s="2" t="str">
        <f>IF(ISNUMBER(SEARCH("D",[1]Agreements_raw!$M202)), "Yes", "No")</f>
        <v>No</v>
      </c>
      <c r="L205" s="2" t="str">
        <f>IF(ISNUMBER(SEARCH("F",[1]Agreements_raw!$M202)), "Yes", "No")</f>
        <v>No</v>
      </c>
      <c r="M205" s="2" t="str">
        <f>IF(ISNUMBER(SEARCH("E",[1]Agreements_raw!$M202)), "Yes", "No")</f>
        <v>No</v>
      </c>
      <c r="N205" s="2" t="str">
        <f>IF(ISNUMBER(SEARCH("A",[1]Agreements_raw!$M202)), "Yes", "No")</f>
        <v>No</v>
      </c>
      <c r="O205" s="2" t="str">
        <f>IF(ISNUMBER(SEARCH("I",[1]Agreements_raw!$M202)), "Yes", "No")</f>
        <v>No</v>
      </c>
      <c r="P205" s="2" t="str">
        <f>IF(ISNUMBER(SEARCH("J",[1]Agreements_raw!$M202)), "Yes", "No")</f>
        <v>No</v>
      </c>
      <c r="Q205" s="2" t="str">
        <f>IF(ISNUMBER(SEARCH("K",[1]Agreements_raw!$M202)), "Yes", "No")</f>
        <v>No</v>
      </c>
      <c r="R205" s="2" t="str">
        <f>IF(ISNUMBER(SEARCH("G",[1]Agreements_raw!$M202)), "Non-binding","Agreement")</f>
        <v>Agreement</v>
      </c>
      <c r="S205" s="2" t="str">
        <f>[1]Agreements_raw!P202</f>
        <v xml:space="preserve">China on Monday indicated it will continue providing support for civilian nuclear energy projects in Pakistan. “China will continue to help Pakistan tackle the shortage of power as its capacity allows,” said spokesperson Hua Chunying. Last month, Pakistan formally inaugurated two 1,100 MW projects at the second and third phases of the Karachi nuclear power project. The deals follow Chinese support to the nuclear complex at Chashma, where two reactors have been constructed with Beijing’s assistance. The agreements for third and fourth reactors in Chashma, signed in 2009, triggered controversy as they were the first deals signed by China following its joining of the Nuclear Suppliers Group (NSG). </v>
      </c>
      <c r="T205" s="5" t="s">
        <v>30</v>
      </c>
    </row>
    <row r="206" spans="1:20" ht="69" customHeight="1" x14ac:dyDescent="0.2">
      <c r="A206" s="2">
        <f>[1]Agreements_raw!A203</f>
        <v>181</v>
      </c>
      <c r="B206" s="2" t="str">
        <f>[1]Agreements_raw!C203</f>
        <v>Pakistan</v>
      </c>
      <c r="C206" s="2" t="str">
        <f>IF([1]Agreements_raw!D203="Donor","Supplier",[1]Agreements_raw!D203)</f>
        <v>Supplier</v>
      </c>
      <c r="D206" s="2" t="str">
        <f>IF(ISBLANK([1]Agreements_raw!G203),"",[1]Agreements_raw!G203)</f>
        <v/>
      </c>
      <c r="E206" s="2" t="str">
        <f>[1]Agreements_raw!H203</f>
        <v>Saudi Arabia</v>
      </c>
      <c r="F206" s="2" t="str">
        <f>IF([1]Agreements_raw!I203="Recipient","Client",[1]Agreements_raw!I203)</f>
        <v>Client</v>
      </c>
      <c r="G206" s="2" t="str">
        <f>IF(ISBLANK([1]Agreements_raw!L203),"",[1]Agreements_raw!L203)</f>
        <v/>
      </c>
      <c r="H206" s="2">
        <f>[1]Agreements_raw!R203</f>
        <v>2012</v>
      </c>
      <c r="I206" s="2" t="str">
        <f>IF(ISNUMBER(SEARCH("B",[1]Agreements_raw!$M203)), "Yes", "No")</f>
        <v>No</v>
      </c>
      <c r="J206" s="2" t="str">
        <f>IF(ISNUMBER(SEARCH("C",[1]Agreements_raw!$M203)), "Yes", "No")</f>
        <v>No</v>
      </c>
      <c r="K206" s="2" t="str">
        <f>IF(ISNUMBER(SEARCH("D",[1]Agreements_raw!$M203)), "Yes", "No")</f>
        <v>No</v>
      </c>
      <c r="L206" s="2" t="str">
        <f>IF(ISNUMBER(SEARCH("F",[1]Agreements_raw!$M203)), "Yes", "No")</f>
        <v>No</v>
      </c>
      <c r="M206" s="2" t="str">
        <f>IF(ISNUMBER(SEARCH("E",[1]Agreements_raw!$M203)), "Yes", "No")</f>
        <v>No</v>
      </c>
      <c r="N206" s="2" t="str">
        <f>IF(ISNUMBER(SEARCH("A",[1]Agreements_raw!$M203)), "Yes", "No")</f>
        <v>No</v>
      </c>
      <c r="O206" s="2" t="str">
        <f>IF(ISNUMBER(SEARCH("I",[1]Agreements_raw!$M203)), "Yes", "No")</f>
        <v>No</v>
      </c>
      <c r="P206" s="2" t="str">
        <f>IF(ISNUMBER(SEARCH("J",[1]Agreements_raw!$M203)), "Yes", "No")</f>
        <v>Yes</v>
      </c>
      <c r="Q206" s="2" t="str">
        <f>IF(ISNUMBER(SEARCH("K",[1]Agreements_raw!$M203)), "Yes", "No")</f>
        <v>No</v>
      </c>
      <c r="R206" s="2" t="str">
        <f>IF(ISNUMBER(SEARCH("G",[1]Agreements_raw!$M203)), "Non-binding","Agreement")</f>
        <v>Non-binding</v>
      </c>
      <c r="S206" s="2" t="str">
        <f>[1]Agreements_raw!P203</f>
        <v>Security Cooperation</v>
      </c>
      <c r="T206" s="5" t="s">
        <v>97</v>
      </c>
    </row>
    <row r="207" spans="1:20" ht="69" customHeight="1" x14ac:dyDescent="0.2">
      <c r="A207" s="2">
        <f>[1]Agreements_raw!A204</f>
        <v>182</v>
      </c>
      <c r="B207" s="2" t="str">
        <f>[1]Agreements_raw!C204</f>
        <v>China</v>
      </c>
      <c r="C207" s="2" t="str">
        <f>IF([1]Agreements_raw!D204="Donor","Supplier",[1]Agreements_raw!D204)</f>
        <v>Supplier</v>
      </c>
      <c r="D207" s="2" t="str">
        <f>IF(ISBLANK([1]Agreements_raw!G204),"",[1]Agreements_raw!G204)</f>
        <v/>
      </c>
      <c r="E207" s="2" t="str">
        <f>[1]Agreements_raw!H204</f>
        <v>Romania</v>
      </c>
      <c r="F207" s="2" t="str">
        <f>IF([1]Agreements_raw!I204="Recipient","Client",[1]Agreements_raw!I204)</f>
        <v>Client</v>
      </c>
      <c r="G207" s="2" t="str">
        <f>IF(ISBLANK([1]Agreements_raw!L204),"",[1]Agreements_raw!L204)</f>
        <v/>
      </c>
      <c r="H207" s="2">
        <f>[1]Agreements_raw!R204</f>
        <v>2013</v>
      </c>
      <c r="I207" s="2" t="str">
        <f>IF(ISNUMBER(SEARCH("B",[1]Agreements_raw!$M204)), "Yes", "No")</f>
        <v>No</v>
      </c>
      <c r="J207" s="2" t="str">
        <f>IF(ISNUMBER(SEARCH("C",[1]Agreements_raw!$M204)), "Yes", "No")</f>
        <v>No</v>
      </c>
      <c r="K207" s="2" t="str">
        <f>IF(ISNUMBER(SEARCH("D",[1]Agreements_raw!$M204)), "Yes", "No")</f>
        <v>No</v>
      </c>
      <c r="L207" s="2" t="str">
        <f>IF(ISNUMBER(SEARCH("F",[1]Agreements_raw!$M204)), "Yes", "No")</f>
        <v>No</v>
      </c>
      <c r="M207" s="2" t="str">
        <f>IF(ISNUMBER(SEARCH("E",[1]Agreements_raw!$M204)), "Yes", "No")</f>
        <v>No</v>
      </c>
      <c r="N207" s="2" t="str">
        <f>IF(ISNUMBER(SEARCH("A",[1]Agreements_raw!$M204)), "Yes", "No")</f>
        <v>No</v>
      </c>
      <c r="O207" s="2" t="str">
        <f>IF(ISNUMBER(SEARCH("I",[1]Agreements_raw!$M204)), "Yes", "No")</f>
        <v>No</v>
      </c>
      <c r="P207" s="2" t="str">
        <f>IF(ISNUMBER(SEARCH("J",[1]Agreements_raw!$M204)), "Yes", "No")</f>
        <v>Yes</v>
      </c>
      <c r="Q207" s="2" t="str">
        <f>IF(ISNUMBER(SEARCH("K",[1]Agreements_raw!$M204)), "Yes", "No")</f>
        <v>No</v>
      </c>
      <c r="R207" s="2" t="str">
        <f>IF(ISNUMBER(SEARCH("G",[1]Agreements_raw!$M204)), "Non-binding","Agreement")</f>
        <v>Agreement</v>
      </c>
      <c r="S207" s="2" t="str">
        <f>[1]Agreements_raw!P204</f>
        <v>Nuclear Cooperation Agrement</v>
      </c>
      <c r="T207" s="7" t="s">
        <v>59</v>
      </c>
    </row>
    <row r="208" spans="1:20" ht="69" customHeight="1" x14ac:dyDescent="0.2">
      <c r="A208" s="2">
        <f>[1]Agreements_raw!A205</f>
        <v>183</v>
      </c>
      <c r="B208" s="2" t="str">
        <f>[1]Agreements_raw!C205</f>
        <v>China</v>
      </c>
      <c r="C208" s="2" t="str">
        <f>IF([1]Agreements_raw!D205="Donor","Supplier",[1]Agreements_raw!D205)</f>
        <v>Supplier</v>
      </c>
      <c r="D208" s="2" t="str">
        <f>IF(ISBLANK([1]Agreements_raw!G205),"",[1]Agreements_raw!G205)</f>
        <v>China General Nuclear Power Group</v>
      </c>
      <c r="E208" s="2" t="str">
        <f>[1]Agreements_raw!H205</f>
        <v>Romania</v>
      </c>
      <c r="F208" s="2" t="str">
        <f>IF([1]Agreements_raw!I205="Recipient","Client",[1]Agreements_raw!I205)</f>
        <v>Client</v>
      </c>
      <c r="G208" s="2" t="str">
        <f>IF(ISBLANK([1]Agreements_raw!L205),"",[1]Agreements_raw!L205)</f>
        <v/>
      </c>
      <c r="H208" s="2">
        <f>[1]Agreements_raw!R205</f>
        <v>2013</v>
      </c>
      <c r="I208" s="2" t="str">
        <f>IF(ISNUMBER(SEARCH("B",[1]Agreements_raw!$M205)), "Yes", "No")</f>
        <v>No</v>
      </c>
      <c r="J208" s="2" t="str">
        <f>IF(ISNUMBER(SEARCH("C",[1]Agreements_raw!$M205)), "Yes", "No")</f>
        <v>Yes</v>
      </c>
      <c r="K208" s="2" t="str">
        <f>IF(ISNUMBER(SEARCH("D",[1]Agreements_raw!$M205)), "Yes", "No")</f>
        <v>No</v>
      </c>
      <c r="L208" s="2" t="str">
        <f>IF(ISNUMBER(SEARCH("F",[1]Agreements_raw!$M205)), "Yes", "No")</f>
        <v>No</v>
      </c>
      <c r="M208" s="2" t="str">
        <f>IF(ISNUMBER(SEARCH("E",[1]Agreements_raw!$M205)), "Yes", "No")</f>
        <v>No</v>
      </c>
      <c r="N208" s="2" t="str">
        <f>IF(ISNUMBER(SEARCH("A",[1]Agreements_raw!$M205)), "Yes", "No")</f>
        <v>No</v>
      </c>
      <c r="O208" s="2" t="str">
        <f>IF(ISNUMBER(SEARCH("I",[1]Agreements_raw!$M205)), "Yes", "No")</f>
        <v>No</v>
      </c>
      <c r="P208" s="2" t="str">
        <f>IF(ISNUMBER(SEARCH("J",[1]Agreements_raw!$M205)), "Yes", "No")</f>
        <v>No</v>
      </c>
      <c r="Q208" s="2" t="str">
        <f>IF(ISNUMBER(SEARCH("K",[1]Agreements_raw!$M205)), "Yes", "No")</f>
        <v>No</v>
      </c>
      <c r="R208" s="2" t="str">
        <f>IF(ISNUMBER(SEARCH("G",[1]Agreements_raw!$M205)), "Non-binding","Agreement")</f>
        <v>Non-binding</v>
      </c>
      <c r="S208" s="2" t="str">
        <f>[1]Agreements_raw!P205</f>
        <v xml:space="preserve">Letter of intent between Romania's Nuclearelectrica company and CGN. </v>
      </c>
      <c r="T208" s="7" t="s">
        <v>59</v>
      </c>
    </row>
    <row r="209" spans="1:20" ht="69" customHeight="1" x14ac:dyDescent="0.2">
      <c r="A209" s="2">
        <f>[1]Agreements_raw!A206</f>
        <v>184</v>
      </c>
      <c r="B209" s="2" t="str">
        <f>[1]Agreements_raw!C206</f>
        <v>Norway</v>
      </c>
      <c r="C209" s="2" t="str">
        <f>IF([1]Agreements_raw!D206="Donor","Supplier",[1]Agreements_raw!D206)</f>
        <v>Supplier</v>
      </c>
      <c r="D209" s="2" t="str">
        <f>IF(ISBLANK([1]Agreements_raw!G206),"",[1]Agreements_raw!G206)</f>
        <v>Norwegian Radiation Protection Authority</v>
      </c>
      <c r="E209" s="2" t="str">
        <f>[1]Agreements_raw!H206</f>
        <v>Romania</v>
      </c>
      <c r="F209" s="2" t="str">
        <f>IF([1]Agreements_raw!I206="Recipient","Client",[1]Agreements_raw!I206)</f>
        <v>Client</v>
      </c>
      <c r="G209" s="2" t="str">
        <f>IF(ISBLANK([1]Agreements_raw!L206),"",[1]Agreements_raw!L206)</f>
        <v>Romanian Radiation Protection Authority</v>
      </c>
      <c r="H209" s="2">
        <f>[1]Agreements_raw!R206</f>
        <v>2013</v>
      </c>
      <c r="I209" s="2" t="str">
        <f>IF(ISNUMBER(SEARCH("B",[1]Agreements_raw!$M206)), "Yes", "No")</f>
        <v>No</v>
      </c>
      <c r="J209" s="2" t="str">
        <f>IF(ISNUMBER(SEARCH("C",[1]Agreements_raw!$M206)), "Yes", "No")</f>
        <v>No</v>
      </c>
      <c r="K209" s="2" t="str">
        <f>IF(ISNUMBER(SEARCH("D",[1]Agreements_raw!$M206)), "Yes", "No")</f>
        <v>No</v>
      </c>
      <c r="L209" s="2" t="str">
        <f>IF(ISNUMBER(SEARCH("F",[1]Agreements_raw!$M206)), "Yes", "No")</f>
        <v>Yes</v>
      </c>
      <c r="M209" s="2" t="str">
        <f>IF(ISNUMBER(SEARCH("E",[1]Agreements_raw!$M206)), "Yes", "No")</f>
        <v>No</v>
      </c>
      <c r="N209" s="2" t="str">
        <f>IF(ISNUMBER(SEARCH("A",[1]Agreements_raw!$M206)), "Yes", "No")</f>
        <v>Yes</v>
      </c>
      <c r="O209" s="2" t="str">
        <f>IF(ISNUMBER(SEARCH("I",[1]Agreements_raw!$M206)), "Yes", "No")</f>
        <v>No</v>
      </c>
      <c r="P209" s="2" t="str">
        <f>IF(ISNUMBER(SEARCH("J",[1]Agreements_raw!$M206)), "Yes", "No")</f>
        <v>No</v>
      </c>
      <c r="Q209" s="2" t="str">
        <f>IF(ISNUMBER(SEARCH("K",[1]Agreements_raw!$M206)), "Yes", "No")</f>
        <v>No</v>
      </c>
      <c r="R209" s="2" t="str">
        <f>IF(ISNUMBER(SEARCH("G",[1]Agreements_raw!$M206)), "Non-binding","Agreement")</f>
        <v>Agreement</v>
      </c>
      <c r="S209" s="2" t="str">
        <f>[1]Agreements_raw!P206</f>
        <v>The Norwegian Radiation Protection Authority (NRPA) will help Romania to improve the country's nuclear safety. A new three-year agreement was recently signed with the Romanian radiation protection authority. The aim of the project is to increase the knowledge and expertise in the Romanian radiation protection authority related to: safety of nuclear installations, supervision and inspections, safety in transport of radioactive waste, handling, storage and monitoring of radioactive waste, emergency.</v>
      </c>
      <c r="T209" s="5" t="s">
        <v>98</v>
      </c>
    </row>
    <row r="210" spans="1:20" ht="69" customHeight="1" x14ac:dyDescent="0.2">
      <c r="A210" s="2">
        <f>[1]Agreements_raw!A207</f>
        <v>185</v>
      </c>
      <c r="B210" s="2" t="str">
        <f>[1]Agreements_raw!C207</f>
        <v>Romania</v>
      </c>
      <c r="C210" s="2" t="str">
        <f>IF([1]Agreements_raw!D207="Donor","Supplier",[1]Agreements_raw!D207)</f>
        <v>Partner</v>
      </c>
      <c r="D210" s="2" t="str">
        <f>IF(ISBLANK([1]Agreements_raw!G207),"",[1]Agreements_raw!G207)</f>
        <v>Romanian 'Horia Hulubei' National Institute of Physics and Nuclear Engineering</v>
      </c>
      <c r="E210" s="2" t="str">
        <f>[1]Agreements_raw!H207</f>
        <v>Israel</v>
      </c>
      <c r="F210" s="2" t="str">
        <f>IF([1]Agreements_raw!I207="Recipient","Client",[1]Agreements_raw!I207)</f>
        <v>Partner</v>
      </c>
      <c r="G210" s="2" t="str">
        <f>IF(ISBLANK([1]Agreements_raw!L207),"",[1]Agreements_raw!L207)</f>
        <v>Racah Institute of Physics, Hebraic University of Jerusalem</v>
      </c>
      <c r="H210" s="2">
        <f>[1]Agreements_raw!R207</f>
        <v>2014</v>
      </c>
      <c r="I210" s="2" t="str">
        <f>IF(ISNUMBER(SEARCH("B",[1]Agreements_raw!$M207)), "Yes", "No")</f>
        <v>No</v>
      </c>
      <c r="J210" s="2" t="str">
        <f>IF(ISNUMBER(SEARCH("C",[1]Agreements_raw!$M207)), "Yes", "No")</f>
        <v>No</v>
      </c>
      <c r="K210" s="2" t="str">
        <f>IF(ISNUMBER(SEARCH("D",[1]Agreements_raw!$M207)), "Yes", "No")</f>
        <v>No</v>
      </c>
      <c r="L210" s="2" t="str">
        <f>IF(ISNUMBER(SEARCH("F",[1]Agreements_raw!$M207)), "Yes", "No")</f>
        <v>No</v>
      </c>
      <c r="M210" s="2" t="str">
        <f>IF(ISNUMBER(SEARCH("E",[1]Agreements_raw!$M207)), "Yes", "No")</f>
        <v>Yes</v>
      </c>
      <c r="N210" s="2" t="str">
        <f>IF(ISNUMBER(SEARCH("A",[1]Agreements_raw!$M207)), "Yes", "No")</f>
        <v>No</v>
      </c>
      <c r="O210" s="2" t="str">
        <f>IF(ISNUMBER(SEARCH("I",[1]Agreements_raw!$M207)), "Yes", "No")</f>
        <v>No</v>
      </c>
      <c r="P210" s="2" t="str">
        <f>IF(ISNUMBER(SEARCH("J",[1]Agreements_raw!$M207)), "Yes", "No")</f>
        <v>No</v>
      </c>
      <c r="Q210" s="2" t="str">
        <f>IF(ISNUMBER(SEARCH("K",[1]Agreements_raw!$M207)), "Yes", "No")</f>
        <v>No</v>
      </c>
      <c r="R210" s="2" t="str">
        <f>IF(ISNUMBER(SEARCH("G",[1]Agreements_raw!$M207)), "Non-binding","Agreement")</f>
        <v>Non-binding</v>
      </c>
      <c r="S210" s="2" t="str">
        <f>[1]Agreements_raw!P207</f>
        <v>We signed more agreements focusing on our two countries cooperation in fields like environment protection and nature conservation, research and technological development and also a Memorandum regarding the scientific cooperation focusing on the implementation of the Extreme Light Infrastructure - Nuclear Physics (ELI-NP) projects developed by the Romanian 'Horia Hulubei' National Institute of Physics and Nuclear Engineering and the Racah Institute of Physics, Hebraic University of Jerusalem.</v>
      </c>
      <c r="T210" s="5" t="s">
        <v>99</v>
      </c>
    </row>
    <row r="211" spans="1:20" ht="69" customHeight="1" x14ac:dyDescent="0.2">
      <c r="A211" s="2">
        <f>[1]Agreements_raw!A208</f>
        <v>186</v>
      </c>
      <c r="B211" s="2" t="str">
        <f>[1]Agreements_raw!C208</f>
        <v>Russia</v>
      </c>
      <c r="C211" s="2" t="str">
        <f>IF([1]Agreements_raw!D208="Donor","Supplier",[1]Agreements_raw!D208)</f>
        <v>Supplier</v>
      </c>
      <c r="D211" s="2" t="str">
        <f>IF(ISBLANK([1]Agreements_raw!G208),"",[1]Agreements_raw!G208)</f>
        <v>Rosatom</v>
      </c>
      <c r="E211" s="2" t="str">
        <f>[1]Agreements_raw!H208</f>
        <v>India</v>
      </c>
      <c r="F211" s="2" t="str">
        <f>IF([1]Agreements_raw!I208="Recipient","Client",[1]Agreements_raw!I208)</f>
        <v>Client</v>
      </c>
      <c r="G211" s="2" t="str">
        <f>IF(ISBLANK([1]Agreements_raw!L208),"",[1]Agreements_raw!L208)</f>
        <v/>
      </c>
      <c r="H211" s="2">
        <f>[1]Agreements_raw!R208</f>
        <v>2009</v>
      </c>
      <c r="I211" s="2" t="str">
        <f>IF(ISNUMBER(SEARCH("B",[1]Agreements_raw!$M208)), "Yes", "No")</f>
        <v>Yes</v>
      </c>
      <c r="J211" s="2" t="str">
        <f>IF(ISNUMBER(SEARCH("C",[1]Agreements_raw!$M208)), "Yes", "No")</f>
        <v>Yes</v>
      </c>
      <c r="K211" s="2" t="str">
        <f>IF(ISNUMBER(SEARCH("D",[1]Agreements_raw!$M208)), "Yes", "No")</f>
        <v>Yes</v>
      </c>
      <c r="L211" s="2" t="str">
        <f>IF(ISNUMBER(SEARCH("F",[1]Agreements_raw!$M208)), "Yes", "No")</f>
        <v>No</v>
      </c>
      <c r="M211" s="2" t="str">
        <f>IF(ISNUMBER(SEARCH("E",[1]Agreements_raw!$M208)), "Yes", "No")</f>
        <v>Yes</v>
      </c>
      <c r="N211" s="2" t="str">
        <f>IF(ISNUMBER(SEARCH("A",[1]Agreements_raw!$M208)), "Yes", "No")</f>
        <v>No</v>
      </c>
      <c r="O211" s="2" t="str">
        <f>IF(ISNUMBER(SEARCH("I",[1]Agreements_raw!$M208)), "Yes", "No")</f>
        <v>No</v>
      </c>
      <c r="P211" s="2" t="str">
        <f>IF(ISNUMBER(SEARCH("J",[1]Agreements_raw!$M208)), "Yes", "No")</f>
        <v>No</v>
      </c>
      <c r="Q211" s="2" t="str">
        <f>IF(ISNUMBER(SEARCH("K",[1]Agreements_raw!$M208)), "Yes", "No")</f>
        <v>No</v>
      </c>
      <c r="R211" s="2" t="str">
        <f>IF(ISNUMBER(SEARCH("G",[1]Agreements_raw!$M208)), "Non-binding","Agreement")</f>
        <v>Agreement</v>
      </c>
      <c r="S211" s="2" t="str">
        <f>[1]Agreements_raw!P208</f>
        <v>Russian President Dmitry Medvedev and visiting Indian Prime Minister Manmohan Singh sealed an agreement to boost cooperation in the civilian use of nuclear energy after talks in Moscow on Monday.The nuclear deal could significantly widen atomic fuel exports from Russia to India and will see more Russian-built reactors in India, both sides to the talks said. “Today we have signed an agreement which broadens the reach of our cooperation beyond the supply of nuclear reactors to areas of research and development and a whole range of areas of nuclear energy,” Singh said at a Kremlin press conference</v>
      </c>
      <c r="T211" s="5" t="s">
        <v>100</v>
      </c>
    </row>
    <row r="212" spans="1:20" ht="69" customHeight="1" x14ac:dyDescent="0.2">
      <c r="A212" s="2">
        <f>[1]Agreements_raw!A209</f>
        <v>187</v>
      </c>
      <c r="B212" s="2" t="str">
        <f>[1]Agreements_raw!C209</f>
        <v>Russia</v>
      </c>
      <c r="C212" s="2" t="str">
        <f>IF([1]Agreements_raw!D209="Donor","Supplier",[1]Agreements_raw!D209)</f>
        <v>Supplier</v>
      </c>
      <c r="D212" s="2" t="str">
        <f>IF(ISBLANK([1]Agreements_raw!G209),"",[1]Agreements_raw!G209)</f>
        <v>AtomStroyExport</v>
      </c>
      <c r="E212" s="2" t="str">
        <f>[1]Agreements_raw!H209</f>
        <v>India</v>
      </c>
      <c r="F212" s="2" t="str">
        <f>IF([1]Agreements_raw!I209="Recipient","Client",[1]Agreements_raw!I209)</f>
        <v>Client</v>
      </c>
      <c r="G212" s="2" t="str">
        <f>IF(ISBLANK([1]Agreements_raw!L209),"",[1]Agreements_raw!L209)</f>
        <v>Nuclear Power Corporation of India Limited</v>
      </c>
      <c r="H212" s="2">
        <f>[1]Agreements_raw!R209</f>
        <v>2014</v>
      </c>
      <c r="I212" s="2" t="str">
        <f>IF(ISNUMBER(SEARCH("B",[1]Agreements_raw!$M209)), "Yes", "No")</f>
        <v>Yes</v>
      </c>
      <c r="J212" s="2" t="str">
        <f>IF(ISNUMBER(SEARCH("C",[1]Agreements_raw!$M209)), "Yes", "No")</f>
        <v>Yes</v>
      </c>
      <c r="K212" s="2" t="str">
        <f>IF(ISNUMBER(SEARCH("D",[1]Agreements_raw!$M209)), "Yes", "No")</f>
        <v>No</v>
      </c>
      <c r="L212" s="2" t="str">
        <f>IF(ISNUMBER(SEARCH("F",[1]Agreements_raw!$M209)), "Yes", "No")</f>
        <v>No</v>
      </c>
      <c r="M212" s="2" t="str">
        <f>IF(ISNUMBER(SEARCH("E",[1]Agreements_raw!$M209)), "Yes", "No")</f>
        <v>No</v>
      </c>
      <c r="N212" s="2" t="str">
        <f>IF(ISNUMBER(SEARCH("A",[1]Agreements_raw!$M209)), "Yes", "No")</f>
        <v>No</v>
      </c>
      <c r="O212" s="2" t="str">
        <f>IF(ISNUMBER(SEARCH("I",[1]Agreements_raw!$M209)), "Yes", "No")</f>
        <v>No</v>
      </c>
      <c r="P212" s="2" t="str">
        <f>IF(ISNUMBER(SEARCH("J",[1]Agreements_raw!$M209)), "Yes", "No")</f>
        <v>No</v>
      </c>
      <c r="Q212" s="2" t="str">
        <f>IF(ISNUMBER(SEARCH("K",[1]Agreements_raw!$M209)), "Yes", "No")</f>
        <v>No</v>
      </c>
      <c r="R212" s="2" t="str">
        <f>IF(ISNUMBER(SEARCH("G",[1]Agreements_raw!$M209)), "Non-binding","Agreement")</f>
        <v>Agreement</v>
      </c>
      <c r="S212" s="2" t="str">
        <f>[1]Agreements_raw!P209</f>
        <v>Rosatom’s director-general on Thursday confirmed Indian media reports that a general framework agreement to build the third and fourth units of the Kudankulam Nuclear Power Plant (KNPP)was signed.</v>
      </c>
      <c r="T212" s="5" t="s">
        <v>30</v>
      </c>
    </row>
    <row r="213" spans="1:20" ht="69" customHeight="1" x14ac:dyDescent="0.2">
      <c r="A213" s="2">
        <f>[1]Agreements_raw!A210</f>
        <v>188</v>
      </c>
      <c r="B213" s="2" t="str">
        <f>[1]Agreements_raw!C210</f>
        <v>Russia</v>
      </c>
      <c r="C213" s="2" t="str">
        <f>IF([1]Agreements_raw!D210="Donor","Supplier",[1]Agreements_raw!D210)</f>
        <v>Partner</v>
      </c>
      <c r="D213" s="2" t="str">
        <f>IF(ISBLANK([1]Agreements_raw!G210),"",[1]Agreements_raw!G210)</f>
        <v/>
      </c>
      <c r="E213" s="2" t="str">
        <f>[1]Agreements_raw!H210</f>
        <v>Belarus</v>
      </c>
      <c r="F213" s="2" t="str">
        <f>IF([1]Agreements_raw!I210="Recipient","Client",[1]Agreements_raw!I210)</f>
        <v>Partner</v>
      </c>
      <c r="G213" s="2" t="str">
        <f>IF(ISBLANK([1]Agreements_raw!L210),"",[1]Agreements_raw!L210)</f>
        <v/>
      </c>
      <c r="H213" s="2">
        <f>[1]Agreements_raw!R210</f>
        <v>2014</v>
      </c>
      <c r="I213" s="2" t="str">
        <f>IF(ISNUMBER(SEARCH("B",[1]Agreements_raw!$M210)), "Yes", "No")</f>
        <v>No</v>
      </c>
      <c r="J213" s="2" t="str">
        <f>IF(ISNUMBER(SEARCH("C",[1]Agreements_raw!$M210)), "Yes", "No")</f>
        <v>No</v>
      </c>
      <c r="K213" s="2" t="str">
        <f>IF(ISNUMBER(SEARCH("D",[1]Agreements_raw!$M210)), "Yes", "No")</f>
        <v>No</v>
      </c>
      <c r="L213" s="2" t="str">
        <f>IF(ISNUMBER(SEARCH("F",[1]Agreements_raw!$M210)), "Yes", "No")</f>
        <v>Yes</v>
      </c>
      <c r="M213" s="2" t="str">
        <f>IF(ISNUMBER(SEARCH("E",[1]Agreements_raw!$M210)), "Yes", "No")</f>
        <v>Yes</v>
      </c>
      <c r="N213" s="2" t="str">
        <f>IF(ISNUMBER(SEARCH("A",[1]Agreements_raw!$M210)), "Yes", "No")</f>
        <v>Yes</v>
      </c>
      <c r="O213" s="2" t="str">
        <f>IF(ISNUMBER(SEARCH("I",[1]Agreements_raw!$M210)), "Yes", "No")</f>
        <v>No</v>
      </c>
      <c r="P213" s="2" t="str">
        <f>IF(ISNUMBER(SEARCH("J",[1]Agreements_raw!$M210)), "Yes", "No")</f>
        <v>No</v>
      </c>
      <c r="Q213" s="2" t="str">
        <f>IF(ISNUMBER(SEARCH("K",[1]Agreements_raw!$M210)), "Yes", "No")</f>
        <v>No</v>
      </c>
      <c r="R213" s="2" t="str">
        <f>IF(ISNUMBER(SEARCH("G",[1]Agreements_raw!$M210)), "Non-binding","Agreement")</f>
        <v>Agreement</v>
      </c>
      <c r="S213" s="2" t="str">
        <f>[1]Agreements_raw!P210</f>
        <v xml:space="preserve">Belarus and Russia will exchange information about nuclear safety, radioactive waste and transportation of radioactive substances, both routinely and in the event of a risk of radioactive emissions. This is envisaged by the Belarus-Russia intergovernmental agreement on notification about nuclear accidents and exchange of information about nuclear and radiation safety.  the agreement is part of the Belarus-Russia cooperation in implementing Belarus’ first nuclear energy program. </v>
      </c>
      <c r="T213" s="5" t="s">
        <v>101</v>
      </c>
    </row>
    <row r="214" spans="1:20" ht="69" customHeight="1" x14ac:dyDescent="0.2">
      <c r="A214" s="2">
        <f>[1]Agreements_raw!A211</f>
        <v>189</v>
      </c>
      <c r="B214" s="2" t="str">
        <f>[1]Agreements_raw!C211</f>
        <v>Russia</v>
      </c>
      <c r="C214" s="2" t="str">
        <f>IF([1]Agreements_raw!D211="Donor","Supplier",[1]Agreements_raw!D211)</f>
        <v>Supplier</v>
      </c>
      <c r="D214" s="2" t="str">
        <f>IF(ISBLANK([1]Agreements_raw!G211),"",[1]Agreements_raw!G211)</f>
        <v>AtomStroyExport</v>
      </c>
      <c r="E214" s="2" t="str">
        <f>[1]Agreements_raw!H211</f>
        <v>Belarus</v>
      </c>
      <c r="F214" s="2" t="str">
        <f>IF([1]Agreements_raw!I211="Recipient","Client",[1]Agreements_raw!I211)</f>
        <v>Client</v>
      </c>
      <c r="G214" s="2" t="str">
        <f>IF(ISBLANK([1]Agreements_raw!L211),"",[1]Agreements_raw!L211)</f>
        <v/>
      </c>
      <c r="H214" s="2">
        <f>[1]Agreements_raw!R211</f>
        <v>2009</v>
      </c>
      <c r="I214" s="2" t="str">
        <f>IF(ISNUMBER(SEARCH("B",[1]Agreements_raw!$M211)), "Yes", "No")</f>
        <v>Yes</v>
      </c>
      <c r="J214" s="2" t="str">
        <f>IF(ISNUMBER(SEARCH("C",[1]Agreements_raw!$M211)), "Yes", "No")</f>
        <v>No</v>
      </c>
      <c r="K214" s="2" t="str">
        <f>IF(ISNUMBER(SEARCH("D",[1]Agreements_raw!$M211)), "Yes", "No")</f>
        <v>Yes</v>
      </c>
      <c r="L214" s="2" t="str">
        <f>IF(ISNUMBER(SEARCH("F",[1]Agreements_raw!$M211)), "Yes", "No")</f>
        <v>Yes</v>
      </c>
      <c r="M214" s="2" t="str">
        <f>IF(ISNUMBER(SEARCH("E",[1]Agreements_raw!$M211)), "Yes", "No")</f>
        <v>Yes</v>
      </c>
      <c r="N214" s="2" t="str">
        <f>IF(ISNUMBER(SEARCH("A",[1]Agreements_raw!$M211)), "Yes", "No")</f>
        <v>No</v>
      </c>
      <c r="O214" s="2" t="str">
        <f>IF(ISNUMBER(SEARCH("I",[1]Agreements_raw!$M211)), "Yes", "No")</f>
        <v>No</v>
      </c>
      <c r="P214" s="2" t="str">
        <f>IF(ISNUMBER(SEARCH("J",[1]Agreements_raw!$M211)), "Yes", "No")</f>
        <v>No</v>
      </c>
      <c r="Q214" s="2" t="str">
        <f>IF(ISNUMBER(SEARCH("K",[1]Agreements_raw!$M211)), "Yes", "No")</f>
        <v>No</v>
      </c>
      <c r="R214" s="2" t="str">
        <f>IF(ISNUMBER(SEARCH("G",[1]Agreements_raw!$M211)), "Non-binding","Agreement")</f>
        <v>Agreement</v>
      </c>
      <c r="S214" s="2" t="str">
        <f>[1]Agreements_raw!P211</f>
        <v>Ostrovets NPP will be a 2400 MWe AES-2006 plant developed by SPb AEP (merged with VNIPIET to become Atomproekt) based on AES-91 design. Atomstroyexport, now NIAEP-ASE, will the principal construction contractor. Russia is lending up to $10 billion for 25 years to finance 90% of the contract.</v>
      </c>
      <c r="T214" s="5" t="s">
        <v>31</v>
      </c>
    </row>
    <row r="215" spans="1:20" ht="69" customHeight="1" x14ac:dyDescent="0.2">
      <c r="A215" s="2">
        <f>[1]Agreements_raw!A212</f>
        <v>190</v>
      </c>
      <c r="B215" s="2" t="str">
        <f>[1]Agreements_raw!C212</f>
        <v>Russia</v>
      </c>
      <c r="C215" s="2" t="str">
        <f>IF([1]Agreements_raw!D212="Donor","Supplier",[1]Agreements_raw!D212)</f>
        <v>Supplier</v>
      </c>
      <c r="D215" s="2" t="str">
        <f>IF(ISBLANK([1]Agreements_raw!G212),"",[1]Agreements_raw!G212)</f>
        <v>Rosatom</v>
      </c>
      <c r="E215" s="2" t="str">
        <f>[1]Agreements_raw!H212</f>
        <v>Bangladesh</v>
      </c>
      <c r="F215" s="2" t="str">
        <f>IF([1]Agreements_raw!I212="Recipient","Client",[1]Agreements_raw!I212)</f>
        <v>Client</v>
      </c>
      <c r="G215" s="2" t="str">
        <f>IF(ISBLANK([1]Agreements_raw!L212),"",[1]Agreements_raw!L212)</f>
        <v/>
      </c>
      <c r="H215" s="2">
        <f>[1]Agreements_raw!R212</f>
        <v>2009</v>
      </c>
      <c r="I215" s="2" t="str">
        <f>IF(ISNUMBER(SEARCH("B",[1]Agreements_raw!$M212)), "Yes", "No")</f>
        <v>Yes</v>
      </c>
      <c r="J215" s="2" t="str">
        <f>IF(ISNUMBER(SEARCH("C",[1]Agreements_raw!$M212)), "Yes", "No")</f>
        <v>No</v>
      </c>
      <c r="K215" s="2" t="str">
        <f>IF(ISNUMBER(SEARCH("D",[1]Agreements_raw!$M212)), "Yes", "No")</f>
        <v>No</v>
      </c>
      <c r="L215" s="2" t="str">
        <f>IF(ISNUMBER(SEARCH("F",[1]Agreements_raw!$M212)), "Yes", "No")</f>
        <v>No</v>
      </c>
      <c r="M215" s="2" t="str">
        <f>IF(ISNUMBER(SEARCH("E",[1]Agreements_raw!$M212)), "Yes", "No")</f>
        <v>No</v>
      </c>
      <c r="N215" s="2" t="str">
        <f>IF(ISNUMBER(SEARCH("A",[1]Agreements_raw!$M212)), "Yes", "No")</f>
        <v>No</v>
      </c>
      <c r="O215" s="2" t="str">
        <f>IF(ISNUMBER(SEARCH("I",[1]Agreements_raw!$M212)), "Yes", "No")</f>
        <v>No</v>
      </c>
      <c r="P215" s="2" t="str">
        <f>IF(ISNUMBER(SEARCH("J",[1]Agreements_raw!$M212)), "Yes", "No")</f>
        <v>No</v>
      </c>
      <c r="Q215" s="2" t="str">
        <f>IF(ISNUMBER(SEARCH("K",[1]Agreements_raw!$M212)), "Yes", "No")</f>
        <v>No</v>
      </c>
      <c r="R215" s="2" t="str">
        <f>IF(ISNUMBER(SEARCH("G",[1]Agreements_raw!$M212)), "Non-binding","Agreement")</f>
        <v>Agreement</v>
      </c>
      <c r="S215" s="2" t="str">
        <f>[1]Agreements_raw!P212</f>
        <v>The Rooppur nuclear power plant of two AES-92 reactors is to be built by Atomstroyexport (now NIAEP-ASE) for the Bangladesh Atomic Energy Commission. Russia is providing $500 million then $1.5 billion to cover 90% of the first unit’s construction.</v>
      </c>
      <c r="T215" s="5" t="s">
        <v>31</v>
      </c>
    </row>
    <row r="216" spans="1:20" ht="69" customHeight="1" x14ac:dyDescent="0.2">
      <c r="A216" s="2">
        <f>[1]Agreements_raw!A213</f>
        <v>191</v>
      </c>
      <c r="B216" s="2" t="str">
        <f>[1]Agreements_raw!C213</f>
        <v>Russia</v>
      </c>
      <c r="C216" s="2" t="str">
        <f>IF([1]Agreements_raw!D213="Donor","Supplier",[1]Agreements_raw!D213)</f>
        <v>Supplier</v>
      </c>
      <c r="D216" s="2" t="str">
        <f>IF(ISBLANK([1]Agreements_raw!G213),"",[1]Agreements_raw!G213)</f>
        <v/>
      </c>
      <c r="E216" s="2" t="str">
        <f>[1]Agreements_raw!H213</f>
        <v>Bangladesh</v>
      </c>
      <c r="F216" s="2" t="str">
        <f>IF([1]Agreements_raw!I213="Recipient","Client",[1]Agreements_raw!I213)</f>
        <v>Client</v>
      </c>
      <c r="G216" s="2" t="str">
        <f>IF(ISBLANK([1]Agreements_raw!L213),"",[1]Agreements_raw!L213)</f>
        <v/>
      </c>
      <c r="H216" s="2">
        <f>[1]Agreements_raw!R213</f>
        <v>2010</v>
      </c>
      <c r="I216" s="2" t="str">
        <f>IF(ISNUMBER(SEARCH("B",[1]Agreements_raw!$M213)), "Yes", "No")</f>
        <v>No</v>
      </c>
      <c r="J216" s="2" t="str">
        <f>IF(ISNUMBER(SEARCH("C",[1]Agreements_raw!$M213)), "Yes", "No")</f>
        <v>No</v>
      </c>
      <c r="K216" s="2" t="str">
        <f>IF(ISNUMBER(SEARCH("D",[1]Agreements_raw!$M213)), "Yes", "No")</f>
        <v>Yes</v>
      </c>
      <c r="L216" s="2" t="str">
        <f>IF(ISNUMBER(SEARCH("F",[1]Agreements_raw!$M213)), "Yes", "No")</f>
        <v>Yes</v>
      </c>
      <c r="M216" s="2" t="str">
        <f>IF(ISNUMBER(SEARCH("E",[1]Agreements_raw!$M213)), "Yes", "No")</f>
        <v>No</v>
      </c>
      <c r="N216" s="2" t="str">
        <f>IF(ISNUMBER(SEARCH("A",[1]Agreements_raw!$M213)), "Yes", "No")</f>
        <v>No</v>
      </c>
      <c r="O216" s="2" t="str">
        <f>IF(ISNUMBER(SEARCH("I",[1]Agreements_raw!$M213)), "Yes", "No")</f>
        <v>Yes</v>
      </c>
      <c r="P216" s="2" t="str">
        <f>IF(ISNUMBER(SEARCH("J",[1]Agreements_raw!$M213)), "Yes", "No")</f>
        <v>No</v>
      </c>
      <c r="Q216" s="2" t="str">
        <f>IF(ISNUMBER(SEARCH("K",[1]Agreements_raw!$M213)), "Yes", "No")</f>
        <v>No</v>
      </c>
      <c r="R216" s="2" t="str">
        <f>IF(ISNUMBER(SEARCH("G",[1]Agreements_raw!$M213)), "Non-binding","Agreement")</f>
        <v>Agreement</v>
      </c>
      <c r="S216" s="2" t="str">
        <f>[1]Agreements_raw!P213</f>
        <v>May 2010 an intergovernmental agreement was signed with Russia, providing a legal basis for nuclear cooperation in areas such as siting, design, construction and operation of power and research nuclear reactors, water desalination plants, and elementary particle accelerators. Other areas covered included fuel supply and wastes – Russia will manage wastes and decommissioning.</v>
      </c>
      <c r="T216" s="5" t="s">
        <v>31</v>
      </c>
    </row>
    <row r="217" spans="1:20" ht="69" customHeight="1" x14ac:dyDescent="0.2">
      <c r="A217" s="2">
        <f>[1]Agreements_raw!A214</f>
        <v>192</v>
      </c>
      <c r="B217" s="2" t="str">
        <f>[1]Agreements_raw!C214</f>
        <v>Russia</v>
      </c>
      <c r="C217" s="2" t="str">
        <f>IF([1]Agreements_raw!D214="Donor","Supplier",[1]Agreements_raw!D214)</f>
        <v>Supplier</v>
      </c>
      <c r="D217" s="2" t="str">
        <f>IF(ISBLANK([1]Agreements_raw!G214),"",[1]Agreements_raw!G214)</f>
        <v>Rostekhnadzor</v>
      </c>
      <c r="E217" s="2" t="str">
        <f>[1]Agreements_raw!H214</f>
        <v>Bangladesh</v>
      </c>
      <c r="F217" s="2" t="str">
        <f>IF([1]Agreements_raw!I214="Recipient","Client",[1]Agreements_raw!I214)</f>
        <v>Client</v>
      </c>
      <c r="G217" s="2" t="str">
        <f>IF(ISBLANK([1]Agreements_raw!L214),"",[1]Agreements_raw!L214)</f>
        <v/>
      </c>
      <c r="H217" s="2">
        <f>[1]Agreements_raw!R214</f>
        <v>2012</v>
      </c>
      <c r="I217" s="2" t="str">
        <f>IF(ISNUMBER(SEARCH("B",[1]Agreements_raw!$M214)), "Yes", "No")</f>
        <v>No</v>
      </c>
      <c r="J217" s="2" t="str">
        <f>IF(ISNUMBER(SEARCH("C",[1]Agreements_raw!$M214)), "Yes", "No")</f>
        <v>No</v>
      </c>
      <c r="K217" s="2" t="str">
        <f>IF(ISNUMBER(SEARCH("D",[1]Agreements_raw!$M214)), "Yes", "No")</f>
        <v>No</v>
      </c>
      <c r="L217" s="2" t="str">
        <f>IF(ISNUMBER(SEARCH("F",[1]Agreements_raw!$M214)), "Yes", "No")</f>
        <v>No</v>
      </c>
      <c r="M217" s="2" t="str">
        <f>IF(ISNUMBER(SEARCH("E",[1]Agreements_raw!$M214)), "Yes", "No")</f>
        <v>Yes</v>
      </c>
      <c r="N217" s="2" t="str">
        <f>IF(ISNUMBER(SEARCH("A",[1]Agreements_raw!$M214)), "Yes", "No")</f>
        <v>Yes</v>
      </c>
      <c r="O217" s="2" t="str">
        <f>IF(ISNUMBER(SEARCH("I",[1]Agreements_raw!$M214)), "Yes", "No")</f>
        <v>Yes</v>
      </c>
      <c r="P217" s="2" t="str">
        <f>IF(ISNUMBER(SEARCH("J",[1]Agreements_raw!$M214)), "Yes", "No")</f>
        <v>No</v>
      </c>
      <c r="Q217" s="2" t="str">
        <f>IF(ISNUMBER(SEARCH("K",[1]Agreements_raw!$M214)), "Yes", "No")</f>
        <v>No</v>
      </c>
      <c r="R217" s="2" t="str">
        <f>IF(ISNUMBER(SEARCH("G",[1]Agreements_raw!$M214)), "Non-binding","Agreement")</f>
        <v>Agreement</v>
      </c>
      <c r="S217" s="2" t="str">
        <f>[1]Agreements_raw!P214</f>
        <v xml:space="preserve">February 2012 the Ministry of Science and Technology signed an agreement with Russia's Rostechnadzor related to regulation and safety "and the provision of advisory support to the Bangladesh Nuclear Regulatory Commission on regulation, licensing and supervision". Staff will be trained in Russia. </v>
      </c>
      <c r="T217" s="5" t="s">
        <v>31</v>
      </c>
    </row>
    <row r="218" spans="1:20" ht="69" customHeight="1" x14ac:dyDescent="0.2">
      <c r="A218" s="2">
        <f>[1]Agreements_raw!A215</f>
        <v>193</v>
      </c>
      <c r="B218" s="2" t="str">
        <f>[1]Agreements_raw!C215</f>
        <v>Russia</v>
      </c>
      <c r="C218" s="2" t="str">
        <f>IF([1]Agreements_raw!D215="Donor","Supplier",[1]Agreements_raw!D215)</f>
        <v>Supplier</v>
      </c>
      <c r="D218" s="2" t="str">
        <f>IF(ISBLANK([1]Agreements_raw!G215),"",[1]Agreements_raw!G215)</f>
        <v>Rosatom</v>
      </c>
      <c r="E218" s="2" t="str">
        <f>[1]Agreements_raw!H215</f>
        <v>Turkey</v>
      </c>
      <c r="F218" s="2" t="str">
        <f>IF([1]Agreements_raw!I215="Recipient","Client",[1]Agreements_raw!I215)</f>
        <v>Client</v>
      </c>
      <c r="G218" s="2" t="str">
        <f>IF(ISBLANK([1]Agreements_raw!L215),"",[1]Agreements_raw!L215)</f>
        <v/>
      </c>
      <c r="H218" s="2">
        <f>[1]Agreements_raw!R215</f>
        <v>2010</v>
      </c>
      <c r="I218" s="2" t="str">
        <f>IF(ISNUMBER(SEARCH("B",[1]Agreements_raw!$M215)), "Yes", "No")</f>
        <v>Yes</v>
      </c>
      <c r="J218" s="2" t="str">
        <f>IF(ISNUMBER(SEARCH("C",[1]Agreements_raw!$M215)), "Yes", "No")</f>
        <v>No</v>
      </c>
      <c r="K218" s="2" t="str">
        <f>IF(ISNUMBER(SEARCH("D",[1]Agreements_raw!$M215)), "Yes", "No")</f>
        <v>No</v>
      </c>
      <c r="L218" s="2" t="str">
        <f>IF(ISNUMBER(SEARCH("F",[1]Agreements_raw!$M215)), "Yes", "No")</f>
        <v>No</v>
      </c>
      <c r="M218" s="2" t="str">
        <f>IF(ISNUMBER(SEARCH("E",[1]Agreements_raw!$M215)), "Yes", "No")</f>
        <v>No</v>
      </c>
      <c r="N218" s="2" t="str">
        <f>IF(ISNUMBER(SEARCH("A",[1]Agreements_raw!$M215)), "Yes", "No")</f>
        <v>No</v>
      </c>
      <c r="O218" s="2" t="str">
        <f>IF(ISNUMBER(SEARCH("I",[1]Agreements_raw!$M215)), "Yes", "No")</f>
        <v>No</v>
      </c>
      <c r="P218" s="2" t="str">
        <f>IF(ISNUMBER(SEARCH("J",[1]Agreements_raw!$M215)), "Yes", "No")</f>
        <v>No</v>
      </c>
      <c r="Q218" s="2" t="str">
        <f>IF(ISNUMBER(SEARCH("K",[1]Agreements_raw!$M215)), "Yes", "No")</f>
        <v>No</v>
      </c>
      <c r="R218" s="2" t="str">
        <f>IF(ISNUMBER(SEARCH("G",[1]Agreements_raw!$M215)), "Non-binding","Agreement")</f>
        <v>Agreement</v>
      </c>
      <c r="S218" s="2" t="str">
        <f>[1]Agreements_raw!P215</f>
        <v>Russian and Turkish heads of state signed and then ratified an intergovernmental agreement for Rosatom to build, own and operate the Akkuyu plant of four AES-2006 units as a US$ 20 billion project. This will be its first foreign plant on that BOO basis. Construction is due to start in 2016.</v>
      </c>
      <c r="T218" s="5" t="s">
        <v>31</v>
      </c>
    </row>
    <row r="219" spans="1:20" ht="69" customHeight="1" x14ac:dyDescent="0.2">
      <c r="A219" s="2">
        <f>[1]Agreements_raw!A216</f>
        <v>194</v>
      </c>
      <c r="B219" s="2" t="str">
        <f>[1]Agreements_raw!C216</f>
        <v>Russia</v>
      </c>
      <c r="C219" s="2" t="str">
        <f>IF([1]Agreements_raw!D216="Donor","Supplier",[1]Agreements_raw!D216)</f>
        <v>Supplier</v>
      </c>
      <c r="D219" s="2" t="str">
        <f>IF(ISBLANK([1]Agreements_raw!G216),"",[1]Agreements_raw!G216)</f>
        <v>AtomStroyExport</v>
      </c>
      <c r="E219" s="2" t="str">
        <f>[1]Agreements_raw!H216</f>
        <v>Vietnam</v>
      </c>
      <c r="F219" s="2" t="str">
        <f>IF([1]Agreements_raw!I216="Recipient","Client",[1]Agreements_raw!I216)</f>
        <v>Client</v>
      </c>
      <c r="G219" s="2" t="str">
        <f>IF(ISBLANK([1]Agreements_raw!L216),"",[1]Agreements_raw!L216)</f>
        <v>Electricity of Vietnam</v>
      </c>
      <c r="H219" s="2">
        <f>[1]Agreements_raw!R216</f>
        <v>2010</v>
      </c>
      <c r="I219" s="2" t="str">
        <f>IF(ISNUMBER(SEARCH("B",[1]Agreements_raw!$M216)), "Yes", "No")</f>
        <v>Yes</v>
      </c>
      <c r="J219" s="2" t="str">
        <f>IF(ISNUMBER(SEARCH("C",[1]Agreements_raw!$M216)), "Yes", "No")</f>
        <v>Yes</v>
      </c>
      <c r="K219" s="2" t="str">
        <f>IF(ISNUMBER(SEARCH("D",[1]Agreements_raw!$M216)), "Yes", "No")</f>
        <v>Yes</v>
      </c>
      <c r="L219" s="2" t="str">
        <f>IF(ISNUMBER(SEARCH("F",[1]Agreements_raw!$M216)), "Yes", "No")</f>
        <v>Yes</v>
      </c>
      <c r="M219" s="2" t="str">
        <f>IF(ISNUMBER(SEARCH("E",[1]Agreements_raw!$M216)), "Yes", "No")</f>
        <v>No</v>
      </c>
      <c r="N219" s="2" t="str">
        <f>IF(ISNUMBER(SEARCH("A",[1]Agreements_raw!$M216)), "Yes", "No")</f>
        <v>No</v>
      </c>
      <c r="O219" s="2" t="str">
        <f>IF(ISNUMBER(SEARCH("I",[1]Agreements_raw!$M216)), "Yes", "No")</f>
        <v>No</v>
      </c>
      <c r="P219" s="2" t="str">
        <f>IF(ISNUMBER(SEARCH("J",[1]Agreements_raw!$M216)), "Yes", "No")</f>
        <v>No</v>
      </c>
      <c r="Q219" s="2" t="str">
        <f>IF(ISNUMBER(SEARCH("K",[1]Agreements_raw!$M216)), "Yes", "No")</f>
        <v>No</v>
      </c>
      <c r="R219" s="2" t="str">
        <f>IF(ISNUMBER(SEARCH("G",[1]Agreements_raw!$M216)), "Non-binding","Agreement")</f>
        <v>Agreement</v>
      </c>
      <c r="S219" s="2" t="str">
        <f>[1]Agreements_raw!P216</f>
        <v>The Ninh Thuan 1 nuclear power plant will have two VVER-1000 reactors in its first stage built by NN AEP-Atomstroyexport. Russia's Ministry of Finance will finance at least 85% of the $9 billion for this first plant. Russia will supply nuclear fuel for the new Vietnamese reactors, as well as removing used fuel for reprocessing.</v>
      </c>
      <c r="T219" s="5" t="s">
        <v>31</v>
      </c>
    </row>
    <row r="220" spans="1:20" ht="69" customHeight="1" x14ac:dyDescent="0.2">
      <c r="A220" s="2">
        <f>[1]Agreements_raw!A217</f>
        <v>195</v>
      </c>
      <c r="B220" s="2" t="str">
        <f>[1]Agreements_raw!C217</f>
        <v>Russia</v>
      </c>
      <c r="C220" s="2" t="str">
        <f>IF([1]Agreements_raw!D217="Donor","Supplier",[1]Agreements_raw!D217)</f>
        <v>Supplier</v>
      </c>
      <c r="D220" s="2" t="str">
        <f>IF(ISBLANK([1]Agreements_raw!G217),"",[1]Agreements_raw!G217)</f>
        <v/>
      </c>
      <c r="E220" s="2" t="str">
        <f>[1]Agreements_raw!H217</f>
        <v>Vietnam</v>
      </c>
      <c r="F220" s="2" t="str">
        <f>IF([1]Agreements_raw!I217="Recipient","Client",[1]Agreements_raw!I217)</f>
        <v>Client</v>
      </c>
      <c r="G220" s="2" t="str">
        <f>IF(ISBLANK([1]Agreements_raw!L217),"",[1]Agreements_raw!L217)</f>
        <v/>
      </c>
      <c r="H220" s="2">
        <f>[1]Agreements_raw!R217</f>
        <v>2010</v>
      </c>
      <c r="I220" s="2" t="str">
        <f>IF(ISNUMBER(SEARCH("B",[1]Agreements_raw!$M217)), "Yes", "No")</f>
        <v>No</v>
      </c>
      <c r="J220" s="2" t="str">
        <f>IF(ISNUMBER(SEARCH("C",[1]Agreements_raw!$M217)), "Yes", "No")</f>
        <v>No</v>
      </c>
      <c r="K220" s="2" t="str">
        <f>IF(ISNUMBER(SEARCH("D",[1]Agreements_raw!$M217)), "Yes", "No")</f>
        <v>No</v>
      </c>
      <c r="L220" s="2" t="str">
        <f>IF(ISNUMBER(SEARCH("F",[1]Agreements_raw!$M217)), "Yes", "No")</f>
        <v>No</v>
      </c>
      <c r="M220" s="2" t="str">
        <f>IF(ISNUMBER(SEARCH("E",[1]Agreements_raw!$M217)), "Yes", "No")</f>
        <v>Yes</v>
      </c>
      <c r="N220" s="2" t="str">
        <f>IF(ISNUMBER(SEARCH("A",[1]Agreements_raw!$M217)), "Yes", "No")</f>
        <v>No</v>
      </c>
      <c r="O220" s="2" t="str">
        <f>IF(ISNUMBER(SEARCH("I",[1]Agreements_raw!$M217)), "Yes", "No")</f>
        <v>No</v>
      </c>
      <c r="P220" s="2" t="str">
        <f>IF(ISNUMBER(SEARCH("J",[1]Agreements_raw!$M217)), "Yes", "No")</f>
        <v>No</v>
      </c>
      <c r="Q220" s="2" t="str">
        <f>IF(ISNUMBER(SEARCH("K",[1]Agreements_raw!$M217)), "Yes", "No")</f>
        <v>No</v>
      </c>
      <c r="R220" s="2" t="str">
        <f>IF(ISNUMBER(SEARCH("G",[1]Agreements_raw!$M217)), "Non-binding","Agreement")</f>
        <v>Agreement</v>
      </c>
      <c r="S220" s="2" t="str">
        <f>[1]Agreements_raw!P217</f>
        <v xml:space="preserve">An agreement for $500 million loan covers the establishment of a nuclear science and technology centre.  </v>
      </c>
      <c r="T220" s="5" t="s">
        <v>31</v>
      </c>
    </row>
    <row r="221" spans="1:20" ht="69" customHeight="1" x14ac:dyDescent="0.2">
      <c r="A221" s="2">
        <f>[1]Agreements_raw!A218</f>
        <v>196</v>
      </c>
      <c r="B221" s="2" t="str">
        <f>[1]Agreements_raw!C218</f>
        <v>Russia</v>
      </c>
      <c r="C221" s="2" t="str">
        <f>IF([1]Agreements_raw!D218="Donor","Supplier",[1]Agreements_raw!D218)</f>
        <v>Supplier</v>
      </c>
      <c r="D221" s="2" t="str">
        <f>IF(ISBLANK([1]Agreements_raw!G218),"",[1]Agreements_raw!G218)</f>
        <v>Rosatom</v>
      </c>
      <c r="E221" s="2" t="str">
        <f>[1]Agreements_raw!H218</f>
        <v>Finland</v>
      </c>
      <c r="F221" s="2" t="str">
        <f>IF([1]Agreements_raw!I218="Recipient","Client",[1]Agreements_raw!I218)</f>
        <v>Client</v>
      </c>
      <c r="G221" s="2" t="str">
        <f>IF(ISBLANK([1]Agreements_raw!L218),"",[1]Agreements_raw!L218)</f>
        <v>Fennovoima</v>
      </c>
      <c r="H221" s="2">
        <f>[1]Agreements_raw!R218</f>
        <v>2013</v>
      </c>
      <c r="I221" s="2" t="str">
        <f>IF(ISNUMBER(SEARCH("B",[1]Agreements_raw!$M218)), "Yes", "No")</f>
        <v>Yes</v>
      </c>
      <c r="J221" s="2" t="str">
        <f>IF(ISNUMBER(SEARCH("C",[1]Agreements_raw!$M218)), "Yes", "No")</f>
        <v>Yes</v>
      </c>
      <c r="K221" s="2" t="str">
        <f>IF(ISNUMBER(SEARCH("D",[1]Agreements_raw!$M218)), "Yes", "No")</f>
        <v>No</v>
      </c>
      <c r="L221" s="2" t="str">
        <f>IF(ISNUMBER(SEARCH("F",[1]Agreements_raw!$M218)), "Yes", "No")</f>
        <v>No</v>
      </c>
      <c r="M221" s="2" t="str">
        <f>IF(ISNUMBER(SEARCH("E",[1]Agreements_raw!$M218)), "Yes", "No")</f>
        <v>No</v>
      </c>
      <c r="N221" s="2" t="str">
        <f>IF(ISNUMBER(SEARCH("A",[1]Agreements_raw!$M218)), "Yes", "No")</f>
        <v>No</v>
      </c>
      <c r="O221" s="2" t="str">
        <f>IF(ISNUMBER(SEARCH("I",[1]Agreements_raw!$M218)), "Yes", "No")</f>
        <v>No</v>
      </c>
      <c r="P221" s="2" t="str">
        <f>IF(ISNUMBER(SEARCH("J",[1]Agreements_raw!$M218)), "Yes", "No")</f>
        <v>No</v>
      </c>
      <c r="Q221" s="2" t="str">
        <f>IF(ISNUMBER(SEARCH("K",[1]Agreements_raw!$M218)), "Yes", "No")</f>
        <v>No</v>
      </c>
      <c r="R221" s="2" t="str">
        <f>IF(ISNUMBER(SEARCH("G",[1]Agreements_raw!$M218)), "Non-binding","Agreement")</f>
        <v>Non-binding</v>
      </c>
      <c r="S221" s="2" t="str">
        <f>[1]Agreements_raw!P218</f>
        <v xml:space="preserve">Project Development Agreement aiming at a nuclear power plant supply contract. In the development agreement the companies have set common targets according to which negotiations during the rest of the year 2013 will be carried out. The contract for supplying Fennovoima's Hanhikivi 1 nuclear power plant unit in Finland is to be signed by the end of 2013. In addition, negotiations on Rusatom Overseas acquiring 34 % share in the capital of Fennovoima are being carried out. </v>
      </c>
      <c r="T221" s="5" t="s">
        <v>24</v>
      </c>
    </row>
    <row r="222" spans="1:20" ht="69" customHeight="1" x14ac:dyDescent="0.2">
      <c r="A222" s="2">
        <f>[1]Agreements_raw!A219</f>
        <v>197</v>
      </c>
      <c r="B222" s="2" t="str">
        <f>[1]Agreements_raw!C219</f>
        <v>Russia</v>
      </c>
      <c r="C222" s="2" t="str">
        <f>IF([1]Agreements_raw!D219="Donor","Supplier",[1]Agreements_raw!D219)</f>
        <v>Supplier</v>
      </c>
      <c r="D222" s="2" t="str">
        <f>IF(ISBLANK([1]Agreements_raw!G219),"",[1]Agreements_raw!G219)</f>
        <v/>
      </c>
      <c r="E222" s="2" t="str">
        <f>[1]Agreements_raw!H219</f>
        <v>Jordan</v>
      </c>
      <c r="F222" s="2" t="str">
        <f>IF([1]Agreements_raw!I219="Recipient","Client",[1]Agreements_raw!I219)</f>
        <v>Client</v>
      </c>
      <c r="G222" s="2" t="str">
        <f>IF(ISBLANK([1]Agreements_raw!L219),"",[1]Agreements_raw!L219)</f>
        <v/>
      </c>
      <c r="H222" s="2">
        <f>[1]Agreements_raw!R219</f>
        <v>2009</v>
      </c>
      <c r="I222" s="2" t="str">
        <f>IF(ISNUMBER(SEARCH("B",[1]Agreements_raw!$M219)), "Yes", "No")</f>
        <v>Yes</v>
      </c>
      <c r="J222" s="2" t="str">
        <f>IF(ISNUMBER(SEARCH("C",[1]Agreements_raw!$M219)), "Yes", "No")</f>
        <v>No</v>
      </c>
      <c r="K222" s="2" t="str">
        <f>IF(ISNUMBER(SEARCH("D",[1]Agreements_raw!$M219)), "Yes", "No")</f>
        <v>No</v>
      </c>
      <c r="L222" s="2" t="str">
        <f>IF(ISNUMBER(SEARCH("F",[1]Agreements_raw!$M219)), "Yes", "No")</f>
        <v>No</v>
      </c>
      <c r="M222" s="2" t="str">
        <f>IF(ISNUMBER(SEARCH("E",[1]Agreements_raw!$M219)), "Yes", "No")</f>
        <v>Yes</v>
      </c>
      <c r="N222" s="2" t="str">
        <f>IF(ISNUMBER(SEARCH("A",[1]Agreements_raw!$M219)), "Yes", "No")</f>
        <v>No</v>
      </c>
      <c r="O222" s="2" t="str">
        <f>IF(ISNUMBER(SEARCH("I",[1]Agreements_raw!$M219)), "Yes", "No")</f>
        <v>No</v>
      </c>
      <c r="P222" s="2" t="str">
        <f>IF(ISNUMBER(SEARCH("J",[1]Agreements_raw!$M219)), "Yes", "No")</f>
        <v>No</v>
      </c>
      <c r="Q222" s="2" t="str">
        <f>IF(ISNUMBER(SEARCH("K",[1]Agreements_raw!$M219)), "Yes", "No")</f>
        <v>No</v>
      </c>
      <c r="R222" s="2" t="str">
        <f>IF(ISNUMBER(SEARCH("G",[1]Agreements_raw!$M219)), "Non-binding","Agreement")</f>
        <v>Agreement</v>
      </c>
      <c r="S222" s="2" t="str">
        <f>[1]Agreements_raw!P219</f>
        <v>According to terms of the deal, Russia will provide the Hashemite Kingdom with power plants, nuclear research facilities, and training centers. "We intend to cooperate in building nuclear power plants... and plan to build four plants in Jordan in the coming decades," Sergei Kiriyenko, the head of Russia's state nuclear corporation, told the RIA Novosti news agency.</v>
      </c>
      <c r="T222" s="5" t="s">
        <v>102</v>
      </c>
    </row>
    <row r="223" spans="1:20" ht="69" customHeight="1" x14ac:dyDescent="0.2">
      <c r="A223" s="2">
        <f>[1]Agreements_raw!A220</f>
        <v>198</v>
      </c>
      <c r="B223" s="2" t="str">
        <f>[1]Agreements_raw!C220</f>
        <v>Russia</v>
      </c>
      <c r="C223" s="2" t="str">
        <f>IF([1]Agreements_raw!D220="Donor","Supplier",[1]Agreements_raw!D220)</f>
        <v>Supplier</v>
      </c>
      <c r="D223" s="2" t="str">
        <f>IF(ISBLANK([1]Agreements_raw!G220),"",[1]Agreements_raw!G220)</f>
        <v>AtomStroyExport</v>
      </c>
      <c r="E223" s="2" t="str">
        <f>[1]Agreements_raw!H220</f>
        <v>Jordan</v>
      </c>
      <c r="F223" s="2" t="str">
        <f>IF([1]Agreements_raw!I220="Recipient","Client",[1]Agreements_raw!I220)</f>
        <v>Client</v>
      </c>
      <c r="G223" s="2" t="str">
        <f>IF(ISBLANK([1]Agreements_raw!L220),"",[1]Agreements_raw!L220)</f>
        <v/>
      </c>
      <c r="H223" s="2">
        <f>[1]Agreements_raw!R220</f>
        <v>2013</v>
      </c>
      <c r="I223" s="2" t="str">
        <f>IF(ISNUMBER(SEARCH("B",[1]Agreements_raw!$M220)), "Yes", "No")</f>
        <v>Yes</v>
      </c>
      <c r="J223" s="2" t="str">
        <f>IF(ISNUMBER(SEARCH("C",[1]Agreements_raw!$M220)), "Yes", "No")</f>
        <v>Yes</v>
      </c>
      <c r="K223" s="2" t="str">
        <f>IF(ISNUMBER(SEARCH("D",[1]Agreements_raw!$M220)), "Yes", "No")</f>
        <v>No</v>
      </c>
      <c r="L223" s="2" t="str">
        <f>IF(ISNUMBER(SEARCH("F",[1]Agreements_raw!$M220)), "Yes", "No")</f>
        <v>No</v>
      </c>
      <c r="M223" s="2" t="str">
        <f>IF(ISNUMBER(SEARCH("E",[1]Agreements_raw!$M220)), "Yes", "No")</f>
        <v>No</v>
      </c>
      <c r="N223" s="2" t="str">
        <f>IF(ISNUMBER(SEARCH("A",[1]Agreements_raw!$M220)), "Yes", "No")</f>
        <v>No</v>
      </c>
      <c r="O223" s="2" t="str">
        <f>IF(ISNUMBER(SEARCH("I",[1]Agreements_raw!$M220)), "Yes", "No")</f>
        <v>No</v>
      </c>
      <c r="P223" s="2" t="str">
        <f>IF(ISNUMBER(SEARCH("J",[1]Agreements_raw!$M220)), "Yes", "No")</f>
        <v>No</v>
      </c>
      <c r="Q223" s="2" t="str">
        <f>IF(ISNUMBER(SEARCH("K",[1]Agreements_raw!$M220)), "Yes", "No")</f>
        <v>No</v>
      </c>
      <c r="R223" s="2" t="str">
        <f>IF(ISNUMBER(SEARCH("G",[1]Agreements_raw!$M220)), "Non-binding","Agreement")</f>
        <v>Agreement</v>
      </c>
      <c r="S223" s="2" t="str">
        <f>[1]Agreements_raw!P220</f>
        <v>ASE agreed to build two AES-92 nuclear units, while Rusatom Overseas would be strategic partner and operator of the plant, hence BOO basis. Russia will contribute at least 49% of the project's $10 billion cost.</v>
      </c>
      <c r="T223" s="5" t="s">
        <v>31</v>
      </c>
    </row>
    <row r="224" spans="1:20" ht="69" customHeight="1" x14ac:dyDescent="0.2">
      <c r="A224" s="2">
        <f>[1]Agreements_raw!A221</f>
        <v>199.1</v>
      </c>
      <c r="B224" s="2" t="str">
        <f>[1]Agreements_raw!C221</f>
        <v>Russia</v>
      </c>
      <c r="C224" s="2" t="str">
        <f>IF([1]Agreements_raw!D221="Donor","Supplier",[1]Agreements_raw!D221)</f>
        <v>Supplier</v>
      </c>
      <c r="D224" s="2" t="str">
        <f>IF(ISBLANK([1]Agreements_raw!G221),"",[1]Agreements_raw!G221)</f>
        <v>Rosatom</v>
      </c>
      <c r="E224" s="2" t="str">
        <f>[1]Agreements_raw!H221</f>
        <v>Bulgaria</v>
      </c>
      <c r="F224" s="2" t="str">
        <f>IF([1]Agreements_raw!I221="Recipient","Client",[1]Agreements_raw!I221)</f>
        <v>Client</v>
      </c>
      <c r="G224" s="2" t="str">
        <f>IF(ISBLANK([1]Agreements_raw!L221),"",[1]Agreements_raw!L221)</f>
        <v/>
      </c>
      <c r="H224" s="2">
        <f>[1]Agreements_raw!R221</f>
        <v>2006</v>
      </c>
      <c r="I224" s="2" t="str">
        <f>IF(ISNUMBER(SEARCH("B",[1]Agreements_raw!$M221)), "Yes", "No")</f>
        <v>Yes</v>
      </c>
      <c r="J224" s="2" t="str">
        <f>IF(ISNUMBER(SEARCH("C",[1]Agreements_raw!$M221)), "Yes", "No")</f>
        <v>Yes</v>
      </c>
      <c r="K224" s="2" t="str">
        <f>IF(ISNUMBER(SEARCH("D",[1]Agreements_raw!$M221)), "Yes", "No")</f>
        <v>No</v>
      </c>
      <c r="L224" s="2" t="str">
        <f>IF(ISNUMBER(SEARCH("F",[1]Agreements_raw!$M221)), "Yes", "No")</f>
        <v>No</v>
      </c>
      <c r="M224" s="2" t="str">
        <f>IF(ISNUMBER(SEARCH("E",[1]Agreements_raw!$M221)), "Yes", "No")</f>
        <v>No</v>
      </c>
      <c r="N224" s="2" t="str">
        <f>IF(ISNUMBER(SEARCH("A",[1]Agreements_raw!$M221)), "Yes", "No")</f>
        <v>No</v>
      </c>
      <c r="O224" s="2" t="str">
        <f>IF(ISNUMBER(SEARCH("I",[1]Agreements_raw!$M221)), "Yes", "No")</f>
        <v>No</v>
      </c>
      <c r="P224" s="2" t="str">
        <f>IF(ISNUMBER(SEARCH("J",[1]Agreements_raw!$M221)), "Yes", "No")</f>
        <v>No</v>
      </c>
      <c r="Q224" s="2" t="str">
        <f>IF(ISNUMBER(SEARCH("K",[1]Agreements_raw!$M221)), "Yes", "No")</f>
        <v>No</v>
      </c>
      <c r="R224" s="2" t="str">
        <f>IF(ISNUMBER(SEARCH("G",[1]Agreements_raw!$M221)), "Non-binding","Agreement")</f>
        <v>Agreement</v>
      </c>
      <c r="S224" s="2" t="str">
        <f>[1]Agreements_raw!P221</f>
        <v>Bulgaria accepted Rosatom’s bid for two AES-92 units for Belene in October 2006. ASE leads a consortium including Areva NP and Bulgarian enterprises in the EUR 4.0 billion project, which now is unlikely to proceed.</v>
      </c>
      <c r="T224" s="5" t="s">
        <v>31</v>
      </c>
    </row>
    <row r="225" spans="1:20" ht="69" customHeight="1" x14ac:dyDescent="0.2">
      <c r="A225" s="2">
        <f>[1]Agreements_raw!A222</f>
        <v>199.2</v>
      </c>
      <c r="B225" s="2" t="str">
        <f>[1]Agreements_raw!C222</f>
        <v>France</v>
      </c>
      <c r="C225" s="2" t="str">
        <f>IF([1]Agreements_raw!D222="Donor","Supplier",[1]Agreements_raw!D222)</f>
        <v>Supplier</v>
      </c>
      <c r="D225" s="2" t="str">
        <f>IF(ISBLANK([1]Agreements_raw!G222),"",[1]Agreements_raw!G222)</f>
        <v>Areva</v>
      </c>
      <c r="E225" s="2" t="str">
        <f>[1]Agreements_raw!H222</f>
        <v>Bulgaria</v>
      </c>
      <c r="F225" s="2" t="str">
        <f>IF([1]Agreements_raw!I222="Recipient","Client",[1]Agreements_raw!I222)</f>
        <v>Client</v>
      </c>
      <c r="G225" s="2" t="str">
        <f>IF(ISBLANK([1]Agreements_raw!L222),"",[1]Agreements_raw!L222)</f>
        <v/>
      </c>
      <c r="H225" s="2">
        <f>[1]Agreements_raw!R222</f>
        <v>2006</v>
      </c>
      <c r="I225" s="2" t="str">
        <f>IF(ISNUMBER(SEARCH("B",[1]Agreements_raw!$M222)), "Yes", "No")</f>
        <v>Yes</v>
      </c>
      <c r="J225" s="2" t="str">
        <f>IF(ISNUMBER(SEARCH("C",[1]Agreements_raw!$M222)), "Yes", "No")</f>
        <v>No</v>
      </c>
      <c r="K225" s="2" t="str">
        <f>IF(ISNUMBER(SEARCH("D",[1]Agreements_raw!$M222)), "Yes", "No")</f>
        <v>No</v>
      </c>
      <c r="L225" s="2" t="str">
        <f>IF(ISNUMBER(SEARCH("F",[1]Agreements_raw!$M222)), "Yes", "No")</f>
        <v>No</v>
      </c>
      <c r="M225" s="2" t="str">
        <f>IF(ISNUMBER(SEARCH("E",[1]Agreements_raw!$M222)), "Yes", "No")</f>
        <v>No</v>
      </c>
      <c r="N225" s="2" t="str">
        <f>IF(ISNUMBER(SEARCH("A",[1]Agreements_raw!$M222)), "Yes", "No")</f>
        <v>No</v>
      </c>
      <c r="O225" s="2" t="str">
        <f>IF(ISNUMBER(SEARCH("I",[1]Agreements_raw!$M222)), "Yes", "No")</f>
        <v>No</v>
      </c>
      <c r="P225" s="2" t="str">
        <f>IF(ISNUMBER(SEARCH("J",[1]Agreements_raw!$M222)), "Yes", "No")</f>
        <v>No</v>
      </c>
      <c r="Q225" s="2" t="str">
        <f>IF(ISNUMBER(SEARCH("K",[1]Agreements_raw!$M222)), "Yes", "No")</f>
        <v>No</v>
      </c>
      <c r="R225" s="2" t="str">
        <f>IF(ISNUMBER(SEARCH("G",[1]Agreements_raw!$M222)), "Non-binding","Agreement")</f>
        <v>Agreement</v>
      </c>
      <c r="S225" s="2" t="str">
        <f>[1]Agreements_raw!P222</f>
        <v>Bulgaria accepted Rosatom’s bid for two AES-92 units for Belene in October 2006. ASE leads a consortium including Areva NP and Bulgarian enterprises in the EUR 4.0 billion project, which now is unlikely to proceed.</v>
      </c>
      <c r="T225" s="5" t="s">
        <v>31</v>
      </c>
    </row>
    <row r="226" spans="1:20" ht="69" customHeight="1" x14ac:dyDescent="0.2">
      <c r="A226" s="2">
        <f>[1]Agreements_raw!A223</f>
        <v>199.3</v>
      </c>
      <c r="B226" s="2" t="str">
        <f>[1]Agreements_raw!C223</f>
        <v>Russia</v>
      </c>
      <c r="C226" s="2" t="str">
        <f>IF([1]Agreements_raw!D223="Donor","Supplier",[1]Agreements_raw!D223)</f>
        <v>Partner</v>
      </c>
      <c r="D226" s="2" t="str">
        <f>IF(ISBLANK([1]Agreements_raw!G223),"",[1]Agreements_raw!G223)</f>
        <v>Rosatom</v>
      </c>
      <c r="E226" s="2" t="str">
        <f>[1]Agreements_raw!H223</f>
        <v>France</v>
      </c>
      <c r="F226" s="2" t="str">
        <f>IF([1]Agreements_raw!I223="Recipient","Client",[1]Agreements_raw!I223)</f>
        <v>Partner</v>
      </c>
      <c r="G226" s="2" t="str">
        <f>IF(ISBLANK([1]Agreements_raw!L223),"",[1]Agreements_raw!L223)</f>
        <v>Areva</v>
      </c>
      <c r="H226" s="2">
        <f>[1]Agreements_raw!R223</f>
        <v>2006</v>
      </c>
      <c r="I226" s="2" t="str">
        <f>IF(ISNUMBER(SEARCH("B",[1]Agreements_raw!$M223)), "Yes", "No")</f>
        <v>Yes</v>
      </c>
      <c r="J226" s="2" t="str">
        <f>IF(ISNUMBER(SEARCH("C",[1]Agreements_raw!$M223)), "Yes", "No")</f>
        <v>No</v>
      </c>
      <c r="K226" s="2" t="str">
        <f>IF(ISNUMBER(SEARCH("D",[1]Agreements_raw!$M223)), "Yes", "No")</f>
        <v>No</v>
      </c>
      <c r="L226" s="2" t="str">
        <f>IF(ISNUMBER(SEARCH("F",[1]Agreements_raw!$M223)), "Yes", "No")</f>
        <v>No</v>
      </c>
      <c r="M226" s="2" t="str">
        <f>IF(ISNUMBER(SEARCH("E",[1]Agreements_raw!$M223)), "Yes", "No")</f>
        <v>No</v>
      </c>
      <c r="N226" s="2" t="str">
        <f>IF(ISNUMBER(SEARCH("A",[1]Agreements_raw!$M223)), "Yes", "No")</f>
        <v>No</v>
      </c>
      <c r="O226" s="2" t="str">
        <f>IF(ISNUMBER(SEARCH("I",[1]Agreements_raw!$M223)), "Yes", "No")</f>
        <v>No</v>
      </c>
      <c r="P226" s="2" t="str">
        <f>IF(ISNUMBER(SEARCH("J",[1]Agreements_raw!$M223)), "Yes", "No")</f>
        <v>No</v>
      </c>
      <c r="Q226" s="2" t="str">
        <f>IF(ISNUMBER(SEARCH("K",[1]Agreements_raw!$M223)), "Yes", "No")</f>
        <v>No</v>
      </c>
      <c r="R226" s="2" t="str">
        <f>IF(ISNUMBER(SEARCH("G",[1]Agreements_raw!$M223)), "Non-binding","Agreement")</f>
        <v>Agreement</v>
      </c>
      <c r="S226" s="2" t="str">
        <f>[1]Agreements_raw!P223</f>
        <v>Bulgaria accepted Rosatom’s bid for two AES-92 units for Belene in October 2006. ASE leads a consortium including Areva NP and Bulgarian enterprises in the EUR 4.0 billion project, which now is unlikely to proceed.</v>
      </c>
      <c r="T226" s="5" t="s">
        <v>31</v>
      </c>
    </row>
    <row r="227" spans="1:20" ht="69" customHeight="1" x14ac:dyDescent="0.2">
      <c r="A227" s="2">
        <f>[1]Agreements_raw!A224</f>
        <v>200</v>
      </c>
      <c r="B227" s="2" t="str">
        <f>[1]Agreements_raw!C224</f>
        <v>Russia</v>
      </c>
      <c r="C227" s="2" t="str">
        <f>IF([1]Agreements_raw!D224="Donor","Supplier",[1]Agreements_raw!D224)</f>
        <v>Supplier</v>
      </c>
      <c r="D227" s="2" t="str">
        <f>IF(ISBLANK([1]Agreements_raw!G224),"",[1]Agreements_raw!G224)</f>
        <v>AtomStroyExport</v>
      </c>
      <c r="E227" s="2" t="str">
        <f>[1]Agreements_raw!H224</f>
        <v>Ukraine</v>
      </c>
      <c r="F227" s="2" t="str">
        <f>IF([1]Agreements_raw!I224="Recipient","Client",[1]Agreements_raw!I224)</f>
        <v>Client</v>
      </c>
      <c r="G227" s="2" t="str">
        <f>IF(ISBLANK([1]Agreements_raw!L224),"",[1]Agreements_raw!L224)</f>
        <v xml:space="preserve">Energoatom </v>
      </c>
      <c r="H227" s="2">
        <f>[1]Agreements_raw!R224</f>
        <v>2010</v>
      </c>
      <c r="I227" s="2" t="str">
        <f>IF(ISNUMBER(SEARCH("B",[1]Agreements_raw!$M224)), "Yes", "No")</f>
        <v>Yes</v>
      </c>
      <c r="J227" s="2" t="str">
        <f>IF(ISNUMBER(SEARCH("C",[1]Agreements_raw!$M224)), "Yes", "No")</f>
        <v>Yes</v>
      </c>
      <c r="K227" s="2" t="str">
        <f>IF(ISNUMBER(SEARCH("D",[1]Agreements_raw!$M224)), "Yes", "No")</f>
        <v>No</v>
      </c>
      <c r="L227" s="2" t="str">
        <f>IF(ISNUMBER(SEARCH("F",[1]Agreements_raw!$M224)), "Yes", "No")</f>
        <v>No</v>
      </c>
      <c r="M227" s="2" t="str">
        <f>IF(ISNUMBER(SEARCH("E",[1]Agreements_raw!$M224)), "Yes", "No")</f>
        <v>Yes</v>
      </c>
      <c r="N227" s="2" t="str">
        <f>IF(ISNUMBER(SEARCH("A",[1]Agreements_raw!$M224)), "Yes", "No")</f>
        <v>No</v>
      </c>
      <c r="O227" s="2" t="str">
        <f>IF(ISNUMBER(SEARCH("I",[1]Agreements_raw!$M224)), "Yes", "No")</f>
        <v>No</v>
      </c>
      <c r="P227" s="2" t="str">
        <f>IF(ISNUMBER(SEARCH("J",[1]Agreements_raw!$M224)), "Yes", "No")</f>
        <v>No</v>
      </c>
      <c r="Q227" s="2" t="str">
        <f>IF(ISNUMBER(SEARCH("K",[1]Agreements_raw!$M224)), "Yes", "No")</f>
        <v>No</v>
      </c>
      <c r="R227" s="2" t="str">
        <f>IF(ISNUMBER(SEARCH("G",[1]Agreements_raw!$M224)), "Non-binding","Agreement")</f>
        <v>Agreement</v>
      </c>
      <c r="S227" s="2" t="str">
        <f>[1]Agreements_raw!P224</f>
        <v>Ukraine's national electricity generator EnergoAtom and Russia's AtomStroyExport (ASE) have signed a contract agreement for the completion of two more reactors at Ukraine's Khmelnitsky nuclear power plant. These include contracts on the technical design of the VVER-1000 reactors, and for the production and supply of long lead-time reactor island equipment. ASE said that work on the preparation of a draft contract for developing the technical design of the reactors is already underway. Other contracts will cover the design and documentation of the reactor building; the manufacture, supply and supervision of the installation of reactor equipment; the commissioning and start-up of the units; and the provision of supervision of the equipment over the warranty period. In addition, further contracts will be signed for the manufacture and supply of equipment produced in Russia, as well as other supplies and services needed for the construction of the new reactors. Furthermore, ASE will provide technical assistance to EnergoAtom in assembling of the equipment supplied to it under separate direct contracts with the equipment manufacturers, design and engineering organizations.</v>
      </c>
      <c r="T227" s="5" t="s">
        <v>25</v>
      </c>
    </row>
    <row r="228" spans="1:20" ht="69" customHeight="1" x14ac:dyDescent="0.2">
      <c r="A228" s="2">
        <f>[1]Agreements_raw!A225</f>
        <v>201</v>
      </c>
      <c r="B228" s="2" t="str">
        <f>[1]Agreements_raw!C225</f>
        <v>Russia</v>
      </c>
      <c r="C228" s="2" t="str">
        <f>IF([1]Agreements_raw!D225="Donor","Supplier",[1]Agreements_raw!D225)</f>
        <v>Supplier</v>
      </c>
      <c r="D228" s="2" t="str">
        <f>IF(ISBLANK([1]Agreements_raw!G225),"",[1]Agreements_raw!G225)</f>
        <v/>
      </c>
      <c r="E228" s="2" t="str">
        <f>[1]Agreements_raw!H225</f>
        <v>Japan</v>
      </c>
      <c r="F228" s="2" t="str">
        <f>IF([1]Agreements_raw!I225="Recipient","Client",[1]Agreements_raw!I225)</f>
        <v>Client</v>
      </c>
      <c r="G228" s="2" t="str">
        <f>IF(ISBLANK([1]Agreements_raw!L225),"",[1]Agreements_raw!L225)</f>
        <v/>
      </c>
      <c r="H228" s="2">
        <f>[1]Agreements_raw!R225</f>
        <v>2009</v>
      </c>
      <c r="I228" s="2" t="str">
        <f>IF(ISNUMBER(SEARCH("B",[1]Agreements_raw!$M225)), "Yes", "No")</f>
        <v>No</v>
      </c>
      <c r="J228" s="2" t="str">
        <f>IF(ISNUMBER(SEARCH("C",[1]Agreements_raw!$M225)), "Yes", "No")</f>
        <v>No</v>
      </c>
      <c r="K228" s="2" t="str">
        <f>IF(ISNUMBER(SEARCH("D",[1]Agreements_raw!$M225)), "Yes", "No")</f>
        <v>Yes</v>
      </c>
      <c r="L228" s="2" t="str">
        <f>IF(ISNUMBER(SEARCH("F",[1]Agreements_raw!$M225)), "Yes", "No")</f>
        <v>No</v>
      </c>
      <c r="M228" s="2" t="str">
        <f>IF(ISNUMBER(SEARCH("E",[1]Agreements_raw!$M225)), "Yes", "No")</f>
        <v>Yes</v>
      </c>
      <c r="N228" s="2" t="str">
        <f>IF(ISNUMBER(SEARCH("A",[1]Agreements_raw!$M225)), "Yes", "No")</f>
        <v>No</v>
      </c>
      <c r="O228" s="2" t="str">
        <f>IF(ISNUMBER(SEARCH("I",[1]Agreements_raw!$M225)), "Yes", "No")</f>
        <v>No</v>
      </c>
      <c r="P228" s="2" t="str">
        <f>IF(ISNUMBER(SEARCH("J",[1]Agreements_raw!$M225)), "Yes", "No")</f>
        <v>No</v>
      </c>
      <c r="Q228" s="2" t="str">
        <f>IF(ISNUMBER(SEARCH("K",[1]Agreements_raw!$M225)), "Yes", "No")</f>
        <v>No</v>
      </c>
      <c r="R228" s="2" t="str">
        <f>IF(ISNUMBER(SEARCH("G",[1]Agreements_raw!$M225)), "Non-binding","Agreement")</f>
        <v>Agreement</v>
      </c>
      <c r="S228" s="2" t="str">
        <f>[1]Agreements_raw!P225</f>
        <v>Russia completed the process of the ratification of the agreement in 2010. “We have been ready to cooperate, offering technical help. It is a complicated matter, made more complex by extraneous political issues. Russia would like to have a normal relationship with Japan in the nuclear field, at the least. It is big economy and large nuclear engineering.  Japan is currently having a difficult time. Only a third of its nuclear power stations is functioning, but there are good prospects, Andrei Gagarinsky said. According to Gagarinsky, Japan wants to be getting Russian nuclear fuel, as well as anxious to cooperate in a number of other areas.</v>
      </c>
      <c r="T228" s="5" t="s">
        <v>103</v>
      </c>
    </row>
    <row r="229" spans="1:20" ht="69" customHeight="1" x14ac:dyDescent="0.2">
      <c r="A229" s="2">
        <f>[1]Agreements_raw!A226</f>
        <v>202</v>
      </c>
      <c r="B229" s="2" t="str">
        <f>[1]Agreements_raw!C226</f>
        <v>Russia</v>
      </c>
      <c r="C229" s="2" t="str">
        <f>IF([1]Agreements_raw!D226="Donor","Supplier",[1]Agreements_raw!D226)</f>
        <v>Partner</v>
      </c>
      <c r="D229" s="2" t="str">
        <f>IF(ISBLANK([1]Agreements_raw!G226),"",[1]Agreements_raw!G226)</f>
        <v/>
      </c>
      <c r="E229" s="2" t="str">
        <f>[1]Agreements_raw!H226</f>
        <v>U.S.</v>
      </c>
      <c r="F229" s="2" t="str">
        <f>IF([1]Agreements_raw!I226="Recipient","Client",[1]Agreements_raw!I226)</f>
        <v>Partner</v>
      </c>
      <c r="G229" s="2" t="str">
        <f>IF(ISBLANK([1]Agreements_raw!L226),"",[1]Agreements_raw!L226)</f>
        <v/>
      </c>
      <c r="H229" s="2">
        <f>[1]Agreements_raw!R226</f>
        <v>2013</v>
      </c>
      <c r="I229" s="2" t="str">
        <f>IF(ISNUMBER(SEARCH("B",[1]Agreements_raw!$M226)), "Yes", "No")</f>
        <v>No</v>
      </c>
      <c r="J229" s="2" t="str">
        <f>IF(ISNUMBER(SEARCH("C",[1]Agreements_raw!$M226)), "Yes", "No")</f>
        <v>No</v>
      </c>
      <c r="K229" s="2" t="str">
        <f>IF(ISNUMBER(SEARCH("D",[1]Agreements_raw!$M226)), "Yes", "No")</f>
        <v>No</v>
      </c>
      <c r="L229" s="2" t="str">
        <f>IF(ISNUMBER(SEARCH("F",[1]Agreements_raw!$M226)), "Yes", "No")</f>
        <v>No</v>
      </c>
      <c r="M229" s="2" t="str">
        <f>IF(ISNUMBER(SEARCH("E",[1]Agreements_raw!$M226)), "Yes", "No")</f>
        <v>Yes</v>
      </c>
      <c r="N229" s="2" t="str">
        <f>IF(ISNUMBER(SEARCH("A",[1]Agreements_raw!$M226)), "Yes", "No")</f>
        <v>No</v>
      </c>
      <c r="O229" s="2" t="str">
        <f>IF(ISNUMBER(SEARCH("I",[1]Agreements_raw!$M226)), "Yes", "No")</f>
        <v>No</v>
      </c>
      <c r="P229" s="2" t="str">
        <f>IF(ISNUMBER(SEARCH("J",[1]Agreements_raw!$M226)), "Yes", "No")</f>
        <v>No</v>
      </c>
      <c r="Q229" s="2" t="str">
        <f>IF(ISNUMBER(SEARCH("K",[1]Agreements_raw!$M226)), "Yes", "No")</f>
        <v>No</v>
      </c>
      <c r="R229" s="2" t="str">
        <f>IF(ISNUMBER(SEARCH("G",[1]Agreements_raw!$M226)), "Non-binding","Agreement")</f>
        <v>Agreement</v>
      </c>
      <c r="S229" s="2" t="str">
        <f>[1]Agreements_raw!P226</f>
        <v>Agreement between the Government of the United States of America and the Government of the Russian Federation on Cooperation in Nuclear- and Energy-Related Scientific Research and Development on the margins of the International Atomic Energy Agency’s General Conference in Vienna, Austria. The Agreement provides the legal framework necessary to expand cooperation between U.S. and Russian nuclear research laboratories, institutes, and facilities in a broad range of areas, including nuclear technology, nonproliferation, fundamental and applied science, energy, and environment.</v>
      </c>
      <c r="T229" s="5" t="s">
        <v>104</v>
      </c>
    </row>
    <row r="230" spans="1:20" ht="69" customHeight="1" x14ac:dyDescent="0.2">
      <c r="A230" s="2">
        <f>[1]Agreements_raw!A227</f>
        <v>203</v>
      </c>
      <c r="B230" s="2" t="str">
        <f>[1]Agreements_raw!C227</f>
        <v>Russia</v>
      </c>
      <c r="C230" s="2" t="str">
        <f>IF([1]Agreements_raw!D227="Donor","Supplier",[1]Agreements_raw!D227)</f>
        <v>Supplier</v>
      </c>
      <c r="D230" s="2" t="str">
        <f>IF(ISBLANK([1]Agreements_raw!G227),"",[1]Agreements_raw!G227)</f>
        <v>Rosatom</v>
      </c>
      <c r="E230" s="2" t="str">
        <f>[1]Agreements_raw!H227</f>
        <v>Argentina</v>
      </c>
      <c r="F230" s="2" t="str">
        <f>IF([1]Agreements_raw!I227="Recipient","Client",[1]Agreements_raw!I227)</f>
        <v>Client</v>
      </c>
      <c r="G230" s="2" t="str">
        <f>IF(ISBLANK([1]Agreements_raw!L227),"",[1]Agreements_raw!L227)</f>
        <v/>
      </c>
      <c r="H230" s="2">
        <f>[1]Agreements_raw!R227</f>
        <v>2014</v>
      </c>
      <c r="I230" s="2" t="str">
        <f>IF(ISNUMBER(SEARCH("B",[1]Agreements_raw!$M227)), "Yes", "No")</f>
        <v>Yes</v>
      </c>
      <c r="J230" s="2" t="str">
        <f>IF(ISNUMBER(SEARCH("C",[1]Agreements_raw!$M227)), "Yes", "No")</f>
        <v>Yes</v>
      </c>
      <c r="K230" s="2" t="str">
        <f>IF(ISNUMBER(SEARCH("D",[1]Agreements_raw!$M227)), "Yes", "No")</f>
        <v>No</v>
      </c>
      <c r="L230" s="2" t="str">
        <f>IF(ISNUMBER(SEARCH("F",[1]Agreements_raw!$M227)), "Yes", "No")</f>
        <v>Yes</v>
      </c>
      <c r="M230" s="2" t="str">
        <f>IF(ISNUMBER(SEARCH("E",[1]Agreements_raw!$M227)), "Yes", "No")</f>
        <v>No</v>
      </c>
      <c r="N230" s="2" t="str">
        <f>IF(ISNUMBER(SEARCH("A",[1]Agreements_raw!$M227)), "Yes", "No")</f>
        <v>No</v>
      </c>
      <c r="O230" s="2" t="str">
        <f>IF(ISNUMBER(SEARCH("I",[1]Agreements_raw!$M227)), "Yes", "No")</f>
        <v>No</v>
      </c>
      <c r="P230" s="2" t="str">
        <f>IF(ISNUMBER(SEARCH("J",[1]Agreements_raw!$M227)), "Yes", "No")</f>
        <v>No</v>
      </c>
      <c r="Q230" s="2" t="str">
        <f>IF(ISNUMBER(SEARCH("K",[1]Agreements_raw!$M227)), "Yes", "No")</f>
        <v>No</v>
      </c>
      <c r="R230" s="2" t="str">
        <f>IF(ISNUMBER(SEARCH("G",[1]Agreements_raw!$M227)), "Non-binding","Agreement")</f>
        <v>Agreement</v>
      </c>
      <c r="S230" s="2" t="str">
        <f>[1]Agreements_raw!P227</f>
        <v>The document replaces an agreement that expired in December 2012 and expands areas of cooperation, Rosatom said. These areas include design, construction, operation and decommissioning of nuclear power plants and research reactors, including water desalination facilities. They also include support of the nuclear fuel cycle, radioactive waste management, and isotope production, it said. Rosatom quoted de Vido as saying that the agreement had a special significance, "given the intention of the Russian party to finance projects in Argentina [which] would help the development of nuclear power in the country." Rosatom had submitted the technical and commercial proposal for its participation in the construction of the third unit at the Atucha plant. The tender will be held in the third quarter, he said.</v>
      </c>
      <c r="T230" s="5" t="s">
        <v>25</v>
      </c>
    </row>
    <row r="231" spans="1:20" ht="69" customHeight="1" x14ac:dyDescent="0.2">
      <c r="A231" s="2">
        <f>[1]Agreements_raw!A228</f>
        <v>204</v>
      </c>
      <c r="B231" s="2" t="str">
        <f>[1]Agreements_raw!C228</f>
        <v>Russia</v>
      </c>
      <c r="C231" s="2" t="str">
        <f>IF([1]Agreements_raw!D228="Donor","Supplier",[1]Agreements_raw!D228)</f>
        <v>Supplier</v>
      </c>
      <c r="D231" s="2" t="str">
        <f>IF(ISBLANK([1]Agreements_raw!G228),"",[1]Agreements_raw!G228)</f>
        <v>Rosatom</v>
      </c>
      <c r="E231" s="2" t="str">
        <f>[1]Agreements_raw!H228</f>
        <v>Saudi Arabia</v>
      </c>
      <c r="F231" s="2" t="str">
        <f>IF([1]Agreements_raw!I228="Recipient","Client",[1]Agreements_raw!I228)</f>
        <v>Client</v>
      </c>
      <c r="G231" s="2" t="str">
        <f>IF(ISBLANK([1]Agreements_raw!L228),"",[1]Agreements_raw!L228)</f>
        <v/>
      </c>
      <c r="H231" s="2">
        <f>[1]Agreements_raw!R228</f>
        <v>2014</v>
      </c>
      <c r="I231" s="2" t="str">
        <f>IF(ISNUMBER(SEARCH("B",[1]Agreements_raw!$M228)), "Yes", "No")</f>
        <v>No</v>
      </c>
      <c r="J231" s="2" t="str">
        <f>IF(ISNUMBER(SEARCH("C",[1]Agreements_raw!$M228)), "Yes", "No")</f>
        <v>No</v>
      </c>
      <c r="K231" s="2" t="str">
        <f>IF(ISNUMBER(SEARCH("D",[1]Agreements_raw!$M228)), "Yes", "No")</f>
        <v>No</v>
      </c>
      <c r="L231" s="2" t="str">
        <f>IF(ISNUMBER(SEARCH("F",[1]Agreements_raw!$M228)), "Yes", "No")</f>
        <v>No</v>
      </c>
      <c r="M231" s="2" t="str">
        <f>IF(ISNUMBER(SEARCH("E",[1]Agreements_raw!$M228)), "Yes", "No")</f>
        <v>No</v>
      </c>
      <c r="N231" s="2" t="str">
        <f>IF(ISNUMBER(SEARCH("A",[1]Agreements_raw!$M228)), "Yes", "No")</f>
        <v>No</v>
      </c>
      <c r="O231" s="2" t="str">
        <f>IF(ISNUMBER(SEARCH("I",[1]Agreements_raw!$M228)), "Yes", "No")</f>
        <v>No</v>
      </c>
      <c r="P231" s="2" t="str">
        <f>IF(ISNUMBER(SEARCH("J",[1]Agreements_raw!$M228)), "Yes", "No")</f>
        <v>No</v>
      </c>
      <c r="Q231" s="2" t="str">
        <f>IF(ISNUMBER(SEARCH("K",[1]Agreements_raw!$M228)), "Yes", "No")</f>
        <v>No</v>
      </c>
      <c r="R231" s="2" t="str">
        <f>IF(ISNUMBER(SEARCH("G",[1]Agreements_raw!$M228)), "Non-binding","Agreement")</f>
        <v>Non-binding</v>
      </c>
      <c r="S231" s="2" t="str">
        <f>[1]Agreements_raw!P228</f>
        <v>Russia and Saudi Arabia plan to sign an intergovernmental agreement in the civilian nuclear cooperation, the head of Russia’s Rosatom nuclear energy corporation said on Sunday.</v>
      </c>
      <c r="T231" s="5" t="s">
        <v>58</v>
      </c>
    </row>
    <row r="232" spans="1:20" ht="69" customHeight="1" x14ac:dyDescent="0.2">
      <c r="A232" s="2">
        <f>[1]Agreements_raw!A229</f>
        <v>205</v>
      </c>
      <c r="B232" s="2" t="str">
        <f>[1]Agreements_raw!C229</f>
        <v>Russia</v>
      </c>
      <c r="C232" s="2" t="str">
        <f>IF([1]Agreements_raw!D229="Donor","Supplier",[1]Agreements_raw!D229)</f>
        <v>Partner</v>
      </c>
      <c r="D232" s="2" t="str">
        <f>IF(ISBLANK([1]Agreements_raw!G229),"",[1]Agreements_raw!G229)</f>
        <v>Rosatom</v>
      </c>
      <c r="E232" s="2" t="str">
        <f>[1]Agreements_raw!H229</f>
        <v>Brasil</v>
      </c>
      <c r="F232" s="2" t="str">
        <f>IF([1]Agreements_raw!I229="Recipient","Client",[1]Agreements_raw!I229)</f>
        <v>Partner</v>
      </c>
      <c r="G232" s="2" t="str">
        <f>IF(ISBLANK([1]Agreements_raw!L229),"",[1]Agreements_raw!L229)</f>
        <v/>
      </c>
      <c r="H232" s="2">
        <f>[1]Agreements_raw!R229</f>
        <v>2010</v>
      </c>
      <c r="I232" s="2" t="str">
        <f>IF(ISNUMBER(SEARCH("B",[1]Agreements_raw!$M229)), "Yes", "No")</f>
        <v>No</v>
      </c>
      <c r="J232" s="2" t="str">
        <f>IF(ISNUMBER(SEARCH("C",[1]Agreements_raw!$M229)), "Yes", "No")</f>
        <v>Yes</v>
      </c>
      <c r="K232" s="2" t="str">
        <f>IF(ISNUMBER(SEARCH("D",[1]Agreements_raw!$M229)), "Yes", "No")</f>
        <v>No</v>
      </c>
      <c r="L232" s="2" t="str">
        <f>IF(ISNUMBER(SEARCH("F",[1]Agreements_raw!$M229)), "Yes", "No")</f>
        <v>No</v>
      </c>
      <c r="M232" s="2" t="str">
        <f>IF(ISNUMBER(SEARCH("E",[1]Agreements_raw!$M229)), "Yes", "No")</f>
        <v>Yes</v>
      </c>
      <c r="N232" s="2" t="str">
        <f>IF(ISNUMBER(SEARCH("A",[1]Agreements_raw!$M229)), "Yes", "No")</f>
        <v>No</v>
      </c>
      <c r="O232" s="2" t="str">
        <f>IF(ISNUMBER(SEARCH("I",[1]Agreements_raw!$M229)), "Yes", "No")</f>
        <v>No</v>
      </c>
      <c r="P232" s="2" t="str">
        <f>IF(ISNUMBER(SEARCH("J",[1]Agreements_raw!$M229)), "Yes", "No")</f>
        <v>No</v>
      </c>
      <c r="Q232" s="2" t="str">
        <f>IF(ISNUMBER(SEARCH("K",[1]Agreements_raw!$M229)), "Yes", "No")</f>
        <v>No</v>
      </c>
      <c r="R232" s="2" t="str">
        <f>IF(ISNUMBER(SEARCH("G",[1]Agreements_raw!$M229)), "Non-binding","Agreement")</f>
        <v>Agreement</v>
      </c>
      <c r="S232" s="2" t="str">
        <f>[1]Agreements_raw!P229</f>
        <v>Russia and Brazil signed a memorandum of cooperation on peaceful uses of nuclear energy. The pact calls for the development of uranium prospecting technology and the design of new reactors, as well as the design and construction of nuclear research reactors. The agreement opens the way for the production of radioisotopes for use in agriculture and the pharmaceutical industry, as well as the training of nuclear energy experts. Russia and Brazil agreed to create a working group for atomic research and development projects.</v>
      </c>
      <c r="T232" s="5" t="s">
        <v>105</v>
      </c>
    </row>
    <row r="233" spans="1:20" ht="69" customHeight="1" x14ac:dyDescent="0.2">
      <c r="A233" s="2">
        <f>[1]Agreements_raw!A230</f>
        <v>206</v>
      </c>
      <c r="B233" s="2" t="str">
        <f>[1]Agreements_raw!C230</f>
        <v>Russia</v>
      </c>
      <c r="C233" s="2" t="str">
        <f>IF([1]Agreements_raw!D230="Donor","Supplier",[1]Agreements_raw!D230)</f>
        <v>Supplier</v>
      </c>
      <c r="D233" s="2" t="str">
        <f>IF(ISBLANK([1]Agreements_raw!G230),"",[1]Agreements_raw!G230)</f>
        <v/>
      </c>
      <c r="E233" s="2" t="str">
        <f>[1]Agreements_raw!H230</f>
        <v>UAE</v>
      </c>
      <c r="F233" s="2" t="str">
        <f>IF([1]Agreements_raw!I230="Recipient","Client",[1]Agreements_raw!I230)</f>
        <v>Client</v>
      </c>
      <c r="G233" s="2" t="str">
        <f>IF(ISBLANK([1]Agreements_raw!L230),"",[1]Agreements_raw!L230)</f>
        <v/>
      </c>
      <c r="H233" s="2">
        <f>[1]Agreements_raw!R230</f>
        <v>2012</v>
      </c>
      <c r="I233" s="2" t="str">
        <f>IF(ISNUMBER(SEARCH("B",[1]Agreements_raw!$M230)), "Yes", "No")</f>
        <v>No</v>
      </c>
      <c r="J233" s="2" t="str">
        <f>IF(ISNUMBER(SEARCH("C",[1]Agreements_raw!$M230)), "Yes", "No")</f>
        <v>No</v>
      </c>
      <c r="K233" s="2" t="str">
        <f>IF(ISNUMBER(SEARCH("D",[1]Agreements_raw!$M230)), "Yes", "No")</f>
        <v>Yes</v>
      </c>
      <c r="L233" s="2" t="str">
        <f>IF(ISNUMBER(SEARCH("F",[1]Agreements_raw!$M230)), "Yes", "No")</f>
        <v>No</v>
      </c>
      <c r="M233" s="2" t="str">
        <f>IF(ISNUMBER(SEARCH("E",[1]Agreements_raw!$M230)), "Yes", "No")</f>
        <v>Yes</v>
      </c>
      <c r="N233" s="2" t="str">
        <f>IF(ISNUMBER(SEARCH("A",[1]Agreements_raw!$M230)), "Yes", "No")</f>
        <v>No</v>
      </c>
      <c r="O233" s="2" t="str">
        <f>IF(ISNUMBER(SEARCH("I",[1]Agreements_raw!$M230)), "Yes", "No")</f>
        <v>Yes</v>
      </c>
      <c r="P233" s="2" t="str">
        <f>IF(ISNUMBER(SEARCH("J",[1]Agreements_raw!$M230)), "Yes", "No")</f>
        <v>No</v>
      </c>
      <c r="Q233" s="2" t="str">
        <f>IF(ISNUMBER(SEARCH("K",[1]Agreements_raw!$M230)), "Yes", "No")</f>
        <v>No</v>
      </c>
      <c r="R233" s="2" t="str">
        <f>IF(ISNUMBER(SEARCH("G",[1]Agreements_raw!$M230)), "Non-binding","Agreement")</f>
        <v>Agreement</v>
      </c>
      <c r="S233" s="2" t="str">
        <f>[1]Agreements_raw!P230</f>
        <v>“The agreement signed today has a primary objective to facilitate and  strengthen cooperation with the Russian Government and Russian firms in the field of peaceful nuclear energy,” said Al Hamli, adding that "the agreement is consistent with UAE Government policy on the development of peaceful nuclear energy programme in cooperation  with responsible governments of expertise in this field”. Kirienko welcomed the signing, saying that the agreement "creates the legislative basis to further business cooperation.  It facilitates the transfer of information, technology, equipments  and nuclear material. It sets the framework and conditions under which such items can be transferred and used. It is a required framework for the implementation of commercial contracts between the two countries that include the transfer of nuclear material, technology and equipment.</v>
      </c>
      <c r="T233" s="5" t="s">
        <v>106</v>
      </c>
    </row>
    <row r="234" spans="1:20" ht="69" customHeight="1" x14ac:dyDescent="0.2">
      <c r="A234" s="2">
        <f>[1]Agreements_raw!A231</f>
        <v>207</v>
      </c>
      <c r="B234" s="2" t="str">
        <f>[1]Agreements_raw!C231</f>
        <v>Russia</v>
      </c>
      <c r="C234" s="2" t="str">
        <f>IF([1]Agreements_raw!D231="Donor","Supplier",[1]Agreements_raw!D231)</f>
        <v>Supplier</v>
      </c>
      <c r="D234" s="2" t="str">
        <f>IF(ISBLANK([1]Agreements_raw!G231),"",[1]Agreements_raw!G231)</f>
        <v>Rosatom</v>
      </c>
      <c r="E234" s="2" t="str">
        <f>[1]Agreements_raw!H231</f>
        <v>UAE</v>
      </c>
      <c r="F234" s="2" t="str">
        <f>IF([1]Agreements_raw!I231="Recipient","Client",[1]Agreements_raw!I231)</f>
        <v>Client</v>
      </c>
      <c r="G234" s="2" t="str">
        <f>IF(ISBLANK([1]Agreements_raw!L231),"",[1]Agreements_raw!L231)</f>
        <v>Emirates Nuclear Energy Corporation</v>
      </c>
      <c r="H234" s="2">
        <f>[1]Agreements_raw!R231</f>
        <v>2012</v>
      </c>
      <c r="I234" s="2" t="str">
        <f>IF(ISNUMBER(SEARCH("B",[1]Agreements_raw!$M231)), "Yes", "No")</f>
        <v>No</v>
      </c>
      <c r="J234" s="2" t="str">
        <f>IF(ISNUMBER(SEARCH("C",[1]Agreements_raw!$M231)), "Yes", "No")</f>
        <v>No</v>
      </c>
      <c r="K234" s="2" t="str">
        <f>IF(ISNUMBER(SEARCH("D",[1]Agreements_raw!$M231)), "Yes", "No")</f>
        <v>Yes</v>
      </c>
      <c r="L234" s="2" t="str">
        <f>IF(ISNUMBER(SEARCH("F",[1]Agreements_raw!$M231)), "Yes", "No")</f>
        <v>No</v>
      </c>
      <c r="M234" s="2" t="str">
        <f>IF(ISNUMBER(SEARCH("E",[1]Agreements_raw!$M231)), "Yes", "No")</f>
        <v>No</v>
      </c>
      <c r="N234" s="2" t="str">
        <f>IF(ISNUMBER(SEARCH("A",[1]Agreements_raw!$M231)), "Yes", "No")</f>
        <v>No</v>
      </c>
      <c r="O234" s="2" t="str">
        <f>IF(ISNUMBER(SEARCH("I",[1]Agreements_raw!$M231)), "Yes", "No")</f>
        <v>No</v>
      </c>
      <c r="P234" s="2" t="str">
        <f>IF(ISNUMBER(SEARCH("J",[1]Agreements_raw!$M231)), "Yes", "No")</f>
        <v>No</v>
      </c>
      <c r="Q234" s="2" t="str">
        <f>IF(ISNUMBER(SEARCH("K",[1]Agreements_raw!$M231)), "Yes", "No")</f>
        <v>No</v>
      </c>
      <c r="R234" s="2" t="str">
        <f>IF(ISNUMBER(SEARCH("G",[1]Agreements_raw!$M231)), "Non-binding","Agreement")</f>
        <v>Agreement</v>
      </c>
      <c r="S234" s="2" t="str">
        <f>[1]Agreements_raw!P231</f>
        <v>Contract signed in August (2012) between Enec and Tenex to supply the first nuclear power plant at Barakah with natural uranium, conversion and enrichment services.</v>
      </c>
      <c r="T234" s="5" t="s">
        <v>106</v>
      </c>
    </row>
    <row r="235" spans="1:20" ht="69" customHeight="1" x14ac:dyDescent="0.2">
      <c r="A235" s="2">
        <f>[1]Agreements_raw!A232</f>
        <v>208.1</v>
      </c>
      <c r="B235" s="2" t="str">
        <f>[1]Agreements_raw!C232</f>
        <v>Russia</v>
      </c>
      <c r="C235" s="2" t="str">
        <f>IF([1]Agreements_raw!D232="Donor","Supplier",[1]Agreements_raw!D232)</f>
        <v>Supplier</v>
      </c>
      <c r="D235" s="2" t="str">
        <f>IF(ISBLANK([1]Agreements_raw!G232),"",[1]Agreements_raw!G232)</f>
        <v>Rosatom</v>
      </c>
      <c r="E235" s="2" t="str">
        <f>[1]Agreements_raw!H232</f>
        <v>UK</v>
      </c>
      <c r="F235" s="2" t="str">
        <f>IF([1]Agreements_raw!I232="Recipient","Client",[1]Agreements_raw!I232)</f>
        <v>Client</v>
      </c>
      <c r="G235" s="2" t="str">
        <f>IF(ISBLANK([1]Agreements_raw!L232),"",[1]Agreements_raw!L232)</f>
        <v>Rolls-Royce</v>
      </c>
      <c r="H235" s="2">
        <f>[1]Agreements_raw!R232</f>
        <v>2013</v>
      </c>
      <c r="I235" s="2" t="str">
        <f>IF(ISNUMBER(SEARCH("B",[1]Agreements_raw!$M232)), "Yes", "No")</f>
        <v>Yes</v>
      </c>
      <c r="J235" s="2" t="str">
        <f>IF(ISNUMBER(SEARCH("C",[1]Agreements_raw!$M232)), "Yes", "No")</f>
        <v>No</v>
      </c>
      <c r="K235" s="2" t="str">
        <f>IF(ISNUMBER(SEARCH("D",[1]Agreements_raw!$M232)), "Yes", "No")</f>
        <v>No</v>
      </c>
      <c r="L235" s="2" t="str">
        <f>IF(ISNUMBER(SEARCH("F",[1]Agreements_raw!$M232)), "Yes", "No")</f>
        <v>No</v>
      </c>
      <c r="M235" s="2" t="str">
        <f>IF(ISNUMBER(SEARCH("E",[1]Agreements_raw!$M232)), "Yes", "No")</f>
        <v>No</v>
      </c>
      <c r="N235" s="2" t="str">
        <f>IF(ISNUMBER(SEARCH("A",[1]Agreements_raw!$M232)), "Yes", "No")</f>
        <v>No</v>
      </c>
      <c r="O235" s="2" t="str">
        <f>IF(ISNUMBER(SEARCH("I",[1]Agreements_raw!$M232)), "Yes", "No")</f>
        <v>No</v>
      </c>
      <c r="P235" s="2" t="str">
        <f>IF(ISNUMBER(SEARCH("J",[1]Agreements_raw!$M232)), "Yes", "No")</f>
        <v>No</v>
      </c>
      <c r="Q235" s="2" t="str">
        <f>IF(ISNUMBER(SEARCH("K",[1]Agreements_raw!$M232)), "Yes", "No")</f>
        <v>No</v>
      </c>
      <c r="R235" s="2" t="str">
        <f>IF(ISNUMBER(SEARCH("G",[1]Agreements_raw!$M232)), "Non-binding","Agreement")</f>
        <v>Agreement</v>
      </c>
      <c r="S235" s="2" t="str">
        <f>[1]Agreements_raw!P232</f>
        <v xml:space="preserve">Rosatom, the state-owned, Russian nuclear energy company, announced that it had signed an agreement with Rolls-Royce of the UK, and Fortum, a Finnish utility company, to build nuclear power plants in Great Britain. </v>
      </c>
      <c r="T235" s="5" t="s">
        <v>92</v>
      </c>
    </row>
    <row r="236" spans="1:20" ht="69" customHeight="1" x14ac:dyDescent="0.2">
      <c r="A236" s="2">
        <f>[1]Agreements_raw!A233</f>
        <v>208.2</v>
      </c>
      <c r="B236" s="2" t="str">
        <f>[1]Agreements_raw!C233</f>
        <v>Russia</v>
      </c>
      <c r="C236" s="2" t="str">
        <f>IF([1]Agreements_raw!D233="Donor","Supplier",[1]Agreements_raw!D233)</f>
        <v>Partner</v>
      </c>
      <c r="D236" s="2" t="str">
        <f>IF(ISBLANK([1]Agreements_raw!G233),"",[1]Agreements_raw!G233)</f>
        <v>Rosatom</v>
      </c>
      <c r="E236" s="2" t="str">
        <f>[1]Agreements_raw!H233</f>
        <v>Finland</v>
      </c>
      <c r="F236" s="2" t="str">
        <f>IF([1]Agreements_raw!I233="Recipient","Client",[1]Agreements_raw!I233)</f>
        <v>Partner</v>
      </c>
      <c r="G236" s="2" t="str">
        <f>IF(ISBLANK([1]Agreements_raw!L233),"",[1]Agreements_raw!L233)</f>
        <v>Fortum</v>
      </c>
      <c r="H236" s="2">
        <f>[1]Agreements_raw!R233</f>
        <v>2013</v>
      </c>
      <c r="I236" s="2" t="str">
        <f>IF(ISNUMBER(SEARCH("B",[1]Agreements_raw!$M233)), "Yes", "No")</f>
        <v>Yes</v>
      </c>
      <c r="J236" s="2" t="str">
        <f>IF(ISNUMBER(SEARCH("C",[1]Agreements_raw!$M233)), "Yes", "No")</f>
        <v>No</v>
      </c>
      <c r="K236" s="2" t="str">
        <f>IF(ISNUMBER(SEARCH("D",[1]Agreements_raw!$M233)), "Yes", "No")</f>
        <v>No</v>
      </c>
      <c r="L236" s="2" t="str">
        <f>IF(ISNUMBER(SEARCH("F",[1]Agreements_raw!$M233)), "Yes", "No")</f>
        <v>No</v>
      </c>
      <c r="M236" s="2" t="str">
        <f>IF(ISNUMBER(SEARCH("E",[1]Agreements_raw!$M233)), "Yes", "No")</f>
        <v>No</v>
      </c>
      <c r="N236" s="2" t="str">
        <f>IF(ISNUMBER(SEARCH("A",[1]Agreements_raw!$M233)), "Yes", "No")</f>
        <v>No</v>
      </c>
      <c r="O236" s="2" t="str">
        <f>IF(ISNUMBER(SEARCH("I",[1]Agreements_raw!$M233)), "Yes", "No")</f>
        <v>No</v>
      </c>
      <c r="P236" s="2" t="str">
        <f>IF(ISNUMBER(SEARCH("J",[1]Agreements_raw!$M233)), "Yes", "No")</f>
        <v>No</v>
      </c>
      <c r="Q236" s="2" t="str">
        <f>IF(ISNUMBER(SEARCH("K",[1]Agreements_raw!$M233)), "Yes", "No")</f>
        <v>No</v>
      </c>
      <c r="R236" s="2" t="str">
        <f>IF(ISNUMBER(SEARCH("G",[1]Agreements_raw!$M233)), "Non-binding","Agreement")</f>
        <v>Agreement</v>
      </c>
      <c r="S236" s="2" t="str">
        <f>[1]Agreements_raw!P233</f>
        <v xml:space="preserve">Rosatom, the state-owned, Russian nuclear energy company, announced that it had signed an agreement with Rolls-Royce of the UK, and Fortum, a Finnish utility company, to build nuclear power plants in Great Britain. </v>
      </c>
      <c r="T236" s="5" t="s">
        <v>92</v>
      </c>
    </row>
    <row r="237" spans="1:20" ht="69" customHeight="1" x14ac:dyDescent="0.2">
      <c r="A237" s="2">
        <f>[1]Agreements_raw!A234</f>
        <v>208.3</v>
      </c>
      <c r="B237" s="2" t="str">
        <f>[1]Agreements_raw!C234</f>
        <v>Finland</v>
      </c>
      <c r="C237" s="2" t="str">
        <f>IF([1]Agreements_raw!D234="Donor","Supplier",[1]Agreements_raw!D234)</f>
        <v>Partner</v>
      </c>
      <c r="D237" s="2" t="str">
        <f>IF(ISBLANK([1]Agreements_raw!G234),"",[1]Agreements_raw!G234)</f>
        <v>Fortum</v>
      </c>
      <c r="E237" s="2" t="str">
        <f>[1]Agreements_raw!H234</f>
        <v>UK</v>
      </c>
      <c r="F237" s="2" t="str">
        <f>IF([1]Agreements_raw!I234="Recipient","Client",[1]Agreements_raw!I234)</f>
        <v>Partner</v>
      </c>
      <c r="G237" s="2" t="str">
        <f>IF(ISBLANK([1]Agreements_raw!L234),"",[1]Agreements_raw!L234)</f>
        <v>Rolls-Royce</v>
      </c>
      <c r="H237" s="2">
        <f>[1]Agreements_raw!R234</f>
        <v>2013</v>
      </c>
      <c r="I237" s="2" t="str">
        <f>IF(ISNUMBER(SEARCH("B",[1]Agreements_raw!$M234)), "Yes", "No")</f>
        <v>Yes</v>
      </c>
      <c r="J237" s="2" t="str">
        <f>IF(ISNUMBER(SEARCH("C",[1]Agreements_raw!$M234)), "Yes", "No")</f>
        <v>No</v>
      </c>
      <c r="K237" s="2" t="str">
        <f>IF(ISNUMBER(SEARCH("D",[1]Agreements_raw!$M234)), "Yes", "No")</f>
        <v>No</v>
      </c>
      <c r="L237" s="2" t="str">
        <f>IF(ISNUMBER(SEARCH("F",[1]Agreements_raw!$M234)), "Yes", "No")</f>
        <v>No</v>
      </c>
      <c r="M237" s="2" t="str">
        <f>IF(ISNUMBER(SEARCH("E",[1]Agreements_raw!$M234)), "Yes", "No")</f>
        <v>No</v>
      </c>
      <c r="N237" s="2" t="str">
        <f>IF(ISNUMBER(SEARCH("A",[1]Agreements_raw!$M234)), "Yes", "No")</f>
        <v>No</v>
      </c>
      <c r="O237" s="2" t="str">
        <f>IF(ISNUMBER(SEARCH("I",[1]Agreements_raw!$M234)), "Yes", "No")</f>
        <v>No</v>
      </c>
      <c r="P237" s="2" t="str">
        <f>IF(ISNUMBER(SEARCH("J",[1]Agreements_raw!$M234)), "Yes", "No")</f>
        <v>No</v>
      </c>
      <c r="Q237" s="2" t="str">
        <f>IF(ISNUMBER(SEARCH("K",[1]Agreements_raw!$M234)), "Yes", "No")</f>
        <v>No</v>
      </c>
      <c r="R237" s="2" t="str">
        <f>IF(ISNUMBER(SEARCH("G",[1]Agreements_raw!$M234)), "Non-binding","Agreement")</f>
        <v>Agreement</v>
      </c>
      <c r="S237" s="2" t="str">
        <f>[1]Agreements_raw!P234</f>
        <v xml:space="preserve">Rosatom, the state-owned, Russian nuclear energy company, announced that it had signed an agreement with Rolls-Royce of the UK, and Fortum, a Finnish utility company, to build nuclear power plants in Great Britain. </v>
      </c>
      <c r="T237" s="5" t="s">
        <v>92</v>
      </c>
    </row>
    <row r="238" spans="1:20" ht="69" customHeight="1" x14ac:dyDescent="0.2">
      <c r="A238" s="2">
        <f>[1]Agreements_raw!A235</f>
        <v>209</v>
      </c>
      <c r="B238" s="2" t="str">
        <f>[1]Agreements_raw!C235</f>
        <v>Russia</v>
      </c>
      <c r="C238" s="2" t="str">
        <f>IF([1]Agreements_raw!D235="Donor","Supplier",[1]Agreements_raw!D235)</f>
        <v>Partner</v>
      </c>
      <c r="D238" s="2" t="str">
        <f>IF(ISBLANK([1]Agreements_raw!G235),"",[1]Agreements_raw!G235)</f>
        <v>Rosatom</v>
      </c>
      <c r="E238" s="2" t="str">
        <f>[1]Agreements_raw!H235</f>
        <v>UK</v>
      </c>
      <c r="F238" s="2" t="str">
        <f>IF([1]Agreements_raw!I235="Recipient","Client",[1]Agreements_raw!I235)</f>
        <v>Partner</v>
      </c>
      <c r="G238" s="2" t="str">
        <f>IF(ISBLANK([1]Agreements_raw!L235),"",[1]Agreements_raw!L235)</f>
        <v>Department of Energy and Climate Change</v>
      </c>
      <c r="H238" s="2">
        <f>[1]Agreements_raw!R235</f>
        <v>2013</v>
      </c>
      <c r="I238" s="2" t="str">
        <f>IF(ISNUMBER(SEARCH("B",[1]Agreements_raw!$M235)), "Yes", "No")</f>
        <v>No</v>
      </c>
      <c r="J238" s="2" t="str">
        <f>IF(ISNUMBER(SEARCH("C",[1]Agreements_raw!$M235)), "Yes", "No")</f>
        <v>No</v>
      </c>
      <c r="K238" s="2" t="str">
        <f>IF(ISNUMBER(SEARCH("D",[1]Agreements_raw!$M235)), "Yes", "No")</f>
        <v>No</v>
      </c>
      <c r="L238" s="2" t="str">
        <f>IF(ISNUMBER(SEARCH("F",[1]Agreements_raw!$M235)), "Yes", "No")</f>
        <v>No</v>
      </c>
      <c r="M238" s="2" t="str">
        <f>IF(ISNUMBER(SEARCH("E",[1]Agreements_raw!$M235)), "Yes", "No")</f>
        <v>No</v>
      </c>
      <c r="N238" s="2" t="str">
        <f>IF(ISNUMBER(SEARCH("A",[1]Agreements_raw!$M235)), "Yes", "No")</f>
        <v>No</v>
      </c>
      <c r="O238" s="2" t="str">
        <f>IF(ISNUMBER(SEARCH("I",[1]Agreements_raw!$M235)), "Yes", "No")</f>
        <v>Yes</v>
      </c>
      <c r="P238" s="2" t="str">
        <f>IF(ISNUMBER(SEARCH("J",[1]Agreements_raw!$M235)), "Yes", "No")</f>
        <v>No</v>
      </c>
      <c r="Q238" s="2" t="str">
        <f>IF(ISNUMBER(SEARCH("K",[1]Agreements_raw!$M235)), "Yes", "No")</f>
        <v>No</v>
      </c>
      <c r="R238" s="2" t="str">
        <f>IF(ISNUMBER(SEARCH("G",[1]Agreements_raw!$M235)), "Non-binding","Agreement")</f>
        <v>Non-binding</v>
      </c>
      <c r="S238" s="2" t="str">
        <f>[1]Agreements_raw!P235</f>
        <v>The Department of Energy and Climate Change of the United Kingdom and State
Atomic Energy Corporation “Rosatom” (hereinafter – Rosatom), recognising the
significant ongoing cooperation between the two countries in the energy sector, and building on the long-standing agreement between the two countries on Co-operation in the Peaceful uses of Nuclear Energy, wish to work together more closely to develop a mutually beneficial relationship in the commercial civil nuclear sphere.</v>
      </c>
      <c r="T238" s="5" t="s">
        <v>107</v>
      </c>
    </row>
    <row r="239" spans="1:20" ht="69" customHeight="1" x14ac:dyDescent="0.2">
      <c r="A239" s="2">
        <f>[1]Agreements_raw!A236</f>
        <v>210</v>
      </c>
      <c r="B239" s="2" t="str">
        <f>[1]Agreements_raw!C236</f>
        <v>Russia</v>
      </c>
      <c r="C239" s="2" t="str">
        <f>IF([1]Agreements_raw!D236="Donor","Supplier",[1]Agreements_raw!D236)</f>
        <v>Partner</v>
      </c>
      <c r="D239" s="2" t="str">
        <f>IF(ISBLANK([1]Agreements_raw!G236),"",[1]Agreements_raw!G236)</f>
        <v>TVEL</v>
      </c>
      <c r="E239" s="2" t="str">
        <f>[1]Agreements_raw!H236</f>
        <v>Kazakhstan</v>
      </c>
      <c r="F239" s="2" t="str">
        <f>IF([1]Agreements_raw!I236="Recipient","Client",[1]Agreements_raw!I236)</f>
        <v>Partner</v>
      </c>
      <c r="G239" s="2" t="str">
        <f>IF(ISBLANK([1]Agreements_raw!L236),"",[1]Agreements_raw!L236)</f>
        <v>Kazatomprom</v>
      </c>
      <c r="H239" s="2">
        <f>[1]Agreements_raw!R236</f>
        <v>2012</v>
      </c>
      <c r="I239" s="2" t="str">
        <f>IF(ISNUMBER(SEARCH("B",[1]Agreements_raw!$M236)), "Yes", "No")</f>
        <v>No</v>
      </c>
      <c r="J239" s="2" t="str">
        <f>IF(ISNUMBER(SEARCH("C",[1]Agreements_raw!$M236)), "Yes", "No")</f>
        <v>No</v>
      </c>
      <c r="K239" s="2" t="str">
        <f>IF(ISNUMBER(SEARCH("D",[1]Agreements_raw!$M236)), "Yes", "No")</f>
        <v>Yes</v>
      </c>
      <c r="L239" s="2" t="str">
        <f>IF(ISNUMBER(SEARCH("F",[1]Agreements_raw!$M236)), "Yes", "No")</f>
        <v>No</v>
      </c>
      <c r="M239" s="2" t="str">
        <f>IF(ISNUMBER(SEARCH("E",[1]Agreements_raw!$M236)), "Yes", "No")</f>
        <v>No</v>
      </c>
      <c r="N239" s="2" t="str">
        <f>IF(ISNUMBER(SEARCH("A",[1]Agreements_raw!$M236)), "Yes", "No")</f>
        <v>No</v>
      </c>
      <c r="O239" s="2" t="str">
        <f>IF(ISNUMBER(SEARCH("I",[1]Agreements_raw!$M236)), "Yes", "No")</f>
        <v>No</v>
      </c>
      <c r="P239" s="2" t="str">
        <f>IF(ISNUMBER(SEARCH("J",[1]Agreements_raw!$M236)), "Yes", "No")</f>
        <v>No</v>
      </c>
      <c r="Q239" s="2" t="str">
        <f>IF(ISNUMBER(SEARCH("K",[1]Agreements_raw!$M236)), "Yes", "No")</f>
        <v>No</v>
      </c>
      <c r="R239" s="2" t="str">
        <f>IF(ISNUMBER(SEARCH("G",[1]Agreements_raw!$M236)), "Non-binding","Agreement")</f>
        <v>Agreement</v>
      </c>
      <c r="S239" s="2" t="str">
        <f>[1]Agreements_raw!P236</f>
        <v>Kazakh National Atomic Company Kazatomprom and TVEL, Fuel Company of Russian Rosatom has signed the key legal documents to implement an alternative form of uranium enrichment center project today, Kazatomprom reported on Friday.</v>
      </c>
      <c r="T239" s="5" t="s">
        <v>108</v>
      </c>
    </row>
    <row r="240" spans="1:20" ht="69" customHeight="1" x14ac:dyDescent="0.2">
      <c r="A240" s="2">
        <f>[1]Agreements_raw!A237</f>
        <v>211</v>
      </c>
      <c r="B240" s="2" t="str">
        <f>[1]Agreements_raw!C237</f>
        <v>Russia</v>
      </c>
      <c r="C240" s="2" t="str">
        <f>IF([1]Agreements_raw!D237="Donor","Supplier",[1]Agreements_raw!D237)</f>
        <v>Supplier</v>
      </c>
      <c r="D240" s="2" t="str">
        <f>IF(ISBLANK([1]Agreements_raw!G237),"",[1]Agreements_raw!G237)</f>
        <v>Rosatom</v>
      </c>
      <c r="E240" s="2" t="str">
        <f>[1]Agreements_raw!H237</f>
        <v>Kazakhstan</v>
      </c>
      <c r="F240" s="2" t="str">
        <f>IF([1]Agreements_raw!I237="Recipient","Client",[1]Agreements_raw!I237)</f>
        <v>Client</v>
      </c>
      <c r="G240" s="2" t="str">
        <f>IF(ISBLANK([1]Agreements_raw!L237),"",[1]Agreements_raw!L237)</f>
        <v>Kazatomprom</v>
      </c>
      <c r="H240" s="2">
        <f>[1]Agreements_raw!R237</f>
        <v>2014</v>
      </c>
      <c r="I240" s="2" t="str">
        <f>IF(ISNUMBER(SEARCH("B",[1]Agreements_raw!$M237)), "Yes", "No")</f>
        <v>Yes</v>
      </c>
      <c r="J240" s="2" t="str">
        <f>IF(ISNUMBER(SEARCH("C",[1]Agreements_raw!$M237)), "Yes", "No")</f>
        <v>No</v>
      </c>
      <c r="K240" s="2" t="str">
        <f>IF(ISNUMBER(SEARCH("D",[1]Agreements_raw!$M237)), "Yes", "No")</f>
        <v>No</v>
      </c>
      <c r="L240" s="2" t="str">
        <f>IF(ISNUMBER(SEARCH("F",[1]Agreements_raw!$M237)), "Yes", "No")</f>
        <v>Yes</v>
      </c>
      <c r="M240" s="2" t="str">
        <f>IF(ISNUMBER(SEARCH("E",[1]Agreements_raw!$M237)), "Yes", "No")</f>
        <v>No</v>
      </c>
      <c r="N240" s="2" t="str">
        <f>IF(ISNUMBER(SEARCH("A",[1]Agreements_raw!$M237)), "Yes", "No")</f>
        <v>No</v>
      </c>
      <c r="O240" s="2" t="str">
        <f>IF(ISNUMBER(SEARCH("I",[1]Agreements_raw!$M237)), "Yes", "No")</f>
        <v>No</v>
      </c>
      <c r="P240" s="2" t="str">
        <f>IF(ISNUMBER(SEARCH("J",[1]Agreements_raw!$M237)), "Yes", "No")</f>
        <v>No</v>
      </c>
      <c r="Q240" s="2" t="str">
        <f>IF(ISNUMBER(SEARCH("K",[1]Agreements_raw!$M237)), "Yes", "No")</f>
        <v>No</v>
      </c>
      <c r="R240" s="2" t="str">
        <f>IF(ISNUMBER(SEARCH("G",[1]Agreements_raw!$M237)), "Non-binding","Agreement")</f>
        <v>Non-binding</v>
      </c>
      <c r="S240" s="2" t="str">
        <f>[1]Agreements_raw!P237</f>
        <v>Agreement on a new plant project was signed in front of the countries' presidents yesterday.  The CEO of state nuclear company KazAtomProm, Vladimir Schkolnik, met Rosatom head Sergei Kiriyenko and signed a cooperation deal on nuclear power, as well as a memorandum of understanding (MoU) on a new nuclear power plant. The signings took place in the presence of Kazakh leader Nursultan Nazarbayev during an official visit by Russian President Vladimir Putin. According to a Rosatom statement the MoU lays out each party's intentions in the design, construction, commissioning, operation and decommissioning of a nuclear power plant.</v>
      </c>
      <c r="T240" s="5" t="s">
        <v>25</v>
      </c>
    </row>
    <row r="241" spans="1:20" ht="69" customHeight="1" x14ac:dyDescent="0.2">
      <c r="A241" s="2">
        <f>[1]Agreements_raw!A238</f>
        <v>212</v>
      </c>
      <c r="B241" s="2" t="str">
        <f>[1]Agreements_raw!C238</f>
        <v>Russia</v>
      </c>
      <c r="C241" s="2" t="str">
        <f>IF([1]Agreements_raw!D238="Donor","Supplier",[1]Agreements_raw!D238)</f>
        <v>Supplier</v>
      </c>
      <c r="D241" s="2" t="str">
        <f>IF(ISBLANK([1]Agreements_raw!G238),"",[1]Agreements_raw!G238)</f>
        <v>Rosatom</v>
      </c>
      <c r="E241" s="2" t="str">
        <f>[1]Agreements_raw!H238</f>
        <v>Uzbekistan</v>
      </c>
      <c r="F241" s="2" t="str">
        <f>IF([1]Agreements_raw!I238="Recipient","Client",[1]Agreements_raw!I238)</f>
        <v>Client</v>
      </c>
      <c r="G241" s="2" t="str">
        <f>IF(ISBLANK([1]Agreements_raw!L238),"",[1]Agreements_raw!L238)</f>
        <v/>
      </c>
      <c r="H241" s="2">
        <f>[1]Agreements_raw!R238</f>
        <v>2014</v>
      </c>
      <c r="I241" s="2" t="str">
        <f>IF(ISNUMBER(SEARCH("B",[1]Agreements_raw!$M238)), "Yes", "No")</f>
        <v>No</v>
      </c>
      <c r="J241" s="2" t="str">
        <f>IF(ISNUMBER(SEARCH("C",[1]Agreements_raw!$M238)), "Yes", "No")</f>
        <v>No</v>
      </c>
      <c r="K241" s="2" t="str">
        <f>IF(ISNUMBER(SEARCH("D",[1]Agreements_raw!$M238)), "Yes", "No")</f>
        <v>No</v>
      </c>
      <c r="L241" s="2" t="str">
        <f>IF(ISNUMBER(SEARCH("F",[1]Agreements_raw!$M238)), "Yes", "No")</f>
        <v>Yes</v>
      </c>
      <c r="M241" s="2" t="str">
        <f>IF(ISNUMBER(SEARCH("E",[1]Agreements_raw!$M238)), "Yes", "No")</f>
        <v>No</v>
      </c>
      <c r="N241" s="2" t="str">
        <f>IF(ISNUMBER(SEARCH("A",[1]Agreements_raw!$M238)), "Yes", "No")</f>
        <v>No</v>
      </c>
      <c r="O241" s="2" t="str">
        <f>IF(ISNUMBER(SEARCH("I",[1]Agreements_raw!$M238)), "Yes", "No")</f>
        <v>No</v>
      </c>
      <c r="P241" s="2" t="str">
        <f>IF(ISNUMBER(SEARCH("J",[1]Agreements_raw!$M238)), "Yes", "No")</f>
        <v>No</v>
      </c>
      <c r="Q241" s="2" t="str">
        <f>IF(ISNUMBER(SEARCH("K",[1]Agreements_raw!$M238)), "Yes", "No")</f>
        <v>No</v>
      </c>
      <c r="R241" s="2" t="str">
        <f>IF(ISNUMBER(SEARCH("G",[1]Agreements_raw!$M238)), "Non-binding","Agreement")</f>
        <v>Agreement</v>
      </c>
      <c r="S241" s="2" t="str">
        <f>[1]Agreements_raw!P238</f>
        <v>Agreement between the Russian Federation and the Republic of Uzbekistan concerning the importation to the Russian Federation of irradiated nuclear fuel of the research reactor IIN-3M of Tashkent-based JSC Foton.</v>
      </c>
      <c r="T241" s="5" t="s">
        <v>24</v>
      </c>
    </row>
    <row r="242" spans="1:20" ht="69" customHeight="1" x14ac:dyDescent="0.2">
      <c r="A242" s="2">
        <f>[1]Agreements_raw!A239</f>
        <v>213</v>
      </c>
      <c r="B242" s="2" t="str">
        <f>[1]Agreements_raw!C239</f>
        <v>Russia</v>
      </c>
      <c r="C242" s="2" t="str">
        <f>IF([1]Agreements_raw!D239="Donor","Supplier",[1]Agreements_raw!D239)</f>
        <v>Partner</v>
      </c>
      <c r="D242" s="2" t="str">
        <f>IF(ISBLANK([1]Agreements_raw!G239),"",[1]Agreements_raw!G239)</f>
        <v/>
      </c>
      <c r="E242" s="2" t="str">
        <f>[1]Agreements_raw!H239</f>
        <v>Norway</v>
      </c>
      <c r="F242" s="2" t="str">
        <f>IF([1]Agreements_raw!I239="Recipient","Client",[1]Agreements_raw!I239)</f>
        <v>Partner</v>
      </c>
      <c r="G242" s="2" t="str">
        <f>IF(ISBLANK([1]Agreements_raw!L239),"",[1]Agreements_raw!L239)</f>
        <v/>
      </c>
      <c r="H242" s="2">
        <f>[1]Agreements_raw!R239</f>
        <v>2014</v>
      </c>
      <c r="I242" s="2" t="str">
        <f>IF(ISNUMBER(SEARCH("B",[1]Agreements_raw!$M239)), "Yes", "No")</f>
        <v>No</v>
      </c>
      <c r="J242" s="2" t="str">
        <f>IF(ISNUMBER(SEARCH("C",[1]Agreements_raw!$M239)), "Yes", "No")</f>
        <v>No</v>
      </c>
      <c r="K242" s="2" t="str">
        <f>IF(ISNUMBER(SEARCH("D",[1]Agreements_raw!$M239)), "Yes", "No")</f>
        <v>No</v>
      </c>
      <c r="L242" s="2" t="str">
        <f>IF(ISNUMBER(SEARCH("F",[1]Agreements_raw!$M239)), "Yes", "No")</f>
        <v>Yes</v>
      </c>
      <c r="M242" s="2" t="str">
        <f>IF(ISNUMBER(SEARCH("E",[1]Agreements_raw!$M239)), "Yes", "No")</f>
        <v>No</v>
      </c>
      <c r="N242" s="2" t="str">
        <f>IF(ISNUMBER(SEARCH("A",[1]Agreements_raw!$M239)), "Yes", "No")</f>
        <v>No</v>
      </c>
      <c r="O242" s="2" t="str">
        <f>IF(ISNUMBER(SEARCH("I",[1]Agreements_raw!$M239)), "Yes", "No")</f>
        <v>No</v>
      </c>
      <c r="P242" s="2" t="str">
        <f>IF(ISNUMBER(SEARCH("J",[1]Agreements_raw!$M239)), "Yes", "No")</f>
        <v>No</v>
      </c>
      <c r="Q242" s="2" t="str">
        <f>IF(ISNUMBER(SEARCH("K",[1]Agreements_raw!$M239)), "Yes", "No")</f>
        <v>No</v>
      </c>
      <c r="R242" s="2" t="str">
        <f>IF(ISNUMBER(SEARCH("G",[1]Agreements_raw!$M239)), "Non-binding","Agreement")</f>
        <v>Agreement</v>
      </c>
      <c r="S242" s="2" t="str">
        <f>[1]Agreements_raw!P239</f>
        <v>Russia and Norway have signed contracts worth 100 million rubles ($2.9 million) to develop a system to deal with radioactive waste at the Andreeva Bay storage facility near Murmansk.</v>
      </c>
      <c r="T242" s="5" t="s">
        <v>58</v>
      </c>
    </row>
    <row r="243" spans="1:20" ht="69" customHeight="1" x14ac:dyDescent="0.2">
      <c r="A243" s="2">
        <f>[1]Agreements_raw!A240</f>
        <v>214</v>
      </c>
      <c r="B243" s="2" t="str">
        <f>[1]Agreements_raw!C240</f>
        <v>Russia</v>
      </c>
      <c r="C243" s="2" t="str">
        <f>IF([1]Agreements_raw!D240="Donor","Supplier",[1]Agreements_raw!D240)</f>
        <v>Supplier</v>
      </c>
      <c r="D243" s="2" t="str">
        <f>IF(ISBLANK([1]Agreements_raw!G240),"",[1]Agreements_raw!G240)</f>
        <v>Rosatom</v>
      </c>
      <c r="E243" s="2" t="str">
        <f>[1]Agreements_raw!H240</f>
        <v>China</v>
      </c>
      <c r="F243" s="2" t="str">
        <f>IF([1]Agreements_raw!I240="Recipient","Client",[1]Agreements_raw!I240)</f>
        <v>Client</v>
      </c>
      <c r="G243" s="2" t="str">
        <f>IF(ISBLANK([1]Agreements_raw!L240),"",[1]Agreements_raw!L240)</f>
        <v/>
      </c>
      <c r="H243" s="2">
        <f>[1]Agreements_raw!R240</f>
        <v>2014</v>
      </c>
      <c r="I243" s="2" t="str">
        <f>IF(ISNUMBER(SEARCH("B",[1]Agreements_raw!$M240)), "Yes", "No")</f>
        <v>Yes</v>
      </c>
      <c r="J243" s="2" t="str">
        <f>IF(ISNUMBER(SEARCH("C",[1]Agreements_raw!$M240)), "Yes", "No")</f>
        <v>Yes</v>
      </c>
      <c r="K243" s="2" t="str">
        <f>IF(ISNUMBER(SEARCH("D",[1]Agreements_raw!$M240)), "Yes", "No")</f>
        <v>No</v>
      </c>
      <c r="L243" s="2" t="str">
        <f>IF(ISNUMBER(SEARCH("F",[1]Agreements_raw!$M240)), "Yes", "No")</f>
        <v>No</v>
      </c>
      <c r="M243" s="2" t="str">
        <f>IF(ISNUMBER(SEARCH("E",[1]Agreements_raw!$M240)), "Yes", "No")</f>
        <v>No</v>
      </c>
      <c r="N243" s="2" t="str">
        <f>IF(ISNUMBER(SEARCH("A",[1]Agreements_raw!$M240)), "Yes", "No")</f>
        <v>No</v>
      </c>
      <c r="O243" s="2" t="str">
        <f>IF(ISNUMBER(SEARCH("I",[1]Agreements_raw!$M240)), "Yes", "No")</f>
        <v>No</v>
      </c>
      <c r="P243" s="2" t="str">
        <f>IF(ISNUMBER(SEARCH("J",[1]Agreements_raw!$M240)), "Yes", "No")</f>
        <v>No</v>
      </c>
      <c r="Q243" s="2" t="str">
        <f>IF(ISNUMBER(SEARCH("K",[1]Agreements_raw!$M240)), "Yes", "No")</f>
        <v>No</v>
      </c>
      <c r="R243" s="2" t="str">
        <f>IF(ISNUMBER(SEARCH("G",[1]Agreements_raw!$M240)), "Non-binding","Agreement")</f>
        <v>Agreement</v>
      </c>
      <c r="S243" s="2" t="str">
        <f>[1]Agreements_raw!P240</f>
        <v>Russian and Chinese officials have signed a protocol on construction of two more reactors for a Chinese nuclear power plant and discussed the possibility of building floating nuclear power plants. Russian Prime Minister Dmitry Medvedev and his Chinese counterpart, Wen Jiabao, signed the protocol on construction of the third and fourth units for China's Tianwan nuclear power plant.</v>
      </c>
      <c r="T243" s="5" t="s">
        <v>109</v>
      </c>
    </row>
    <row r="244" spans="1:20" ht="69" customHeight="1" x14ac:dyDescent="0.2">
      <c r="A244" s="2">
        <f>[1]Agreements_raw!A241</f>
        <v>215</v>
      </c>
      <c r="B244" s="2" t="str">
        <f>[1]Agreements_raw!C241</f>
        <v>Russia</v>
      </c>
      <c r="C244" s="2" t="str">
        <f>IF([1]Agreements_raw!D241="Donor","Supplier",[1]Agreements_raw!D241)</f>
        <v>Supplier</v>
      </c>
      <c r="D244" s="2" t="str">
        <f>IF(ISBLANK([1]Agreements_raw!G241),"",[1]Agreements_raw!G241)</f>
        <v>Rosatom</v>
      </c>
      <c r="E244" s="2" t="str">
        <f>[1]Agreements_raw!H241</f>
        <v>Nigeria</v>
      </c>
      <c r="F244" s="2" t="str">
        <f>IF([1]Agreements_raw!I241="Recipient","Client",[1]Agreements_raw!I241)</f>
        <v>Client</v>
      </c>
      <c r="G244" s="2" t="str">
        <f>IF(ISBLANK([1]Agreements_raw!L241),"",[1]Agreements_raw!L241)</f>
        <v/>
      </c>
      <c r="H244" s="2">
        <f>[1]Agreements_raw!R241</f>
        <v>2012</v>
      </c>
      <c r="I244" s="2" t="str">
        <f>IF(ISNUMBER(SEARCH("B",[1]Agreements_raw!$M241)), "Yes", "No")</f>
        <v>No</v>
      </c>
      <c r="J244" s="2" t="str">
        <f>IF(ISNUMBER(SEARCH("C",[1]Agreements_raw!$M241)), "Yes", "No")</f>
        <v>No</v>
      </c>
      <c r="K244" s="2" t="str">
        <f>IF(ISNUMBER(SEARCH("D",[1]Agreements_raw!$M241)), "Yes", "No")</f>
        <v>No</v>
      </c>
      <c r="L244" s="2" t="str">
        <f>IF(ISNUMBER(SEARCH("F",[1]Agreements_raw!$M241)), "Yes", "No")</f>
        <v>No</v>
      </c>
      <c r="M244" s="2" t="str">
        <f>IF(ISNUMBER(SEARCH("E",[1]Agreements_raw!$M241)), "Yes", "No")</f>
        <v>No</v>
      </c>
      <c r="N244" s="2" t="str">
        <f>IF(ISNUMBER(SEARCH("A",[1]Agreements_raw!$M241)), "Yes", "No")</f>
        <v>Yes</v>
      </c>
      <c r="O244" s="2" t="str">
        <f>IF(ISNUMBER(SEARCH("I",[1]Agreements_raw!$M241)), "Yes", "No")</f>
        <v>Yes</v>
      </c>
      <c r="P244" s="2" t="str">
        <f>IF(ISNUMBER(SEARCH("J",[1]Agreements_raw!$M241)), "Yes", "No")</f>
        <v>No</v>
      </c>
      <c r="Q244" s="2" t="str">
        <f>IF(ISNUMBER(SEARCH("K",[1]Agreements_raw!$M241)), "Yes", "No")</f>
        <v>No</v>
      </c>
      <c r="R244" s="2" t="str">
        <f>IF(ISNUMBER(SEARCH("G",[1]Agreements_raw!$M241)), "Non-binding","Agreement")</f>
        <v>Non-binding</v>
      </c>
      <c r="S244" s="2" t="str">
        <f>[1]Agreements_raw!P241</f>
        <v>Rosatom chief Sergei Kiriyenko signed a memorandum of understanding with the chairman of the Nigerian Atomic Energy Commission, Franklin Erepamo Osaisai. Its terms will see the two countries "prepare a comprehensive program of building nuclear power plants in Nigeria," including the development of infrastructure and a framework and system of regulation for nuclear and radiation safety.</v>
      </c>
      <c r="T244" s="5" t="s">
        <v>25</v>
      </c>
    </row>
    <row r="245" spans="1:20" ht="69" customHeight="1" x14ac:dyDescent="0.2">
      <c r="A245" s="2" t="str">
        <f>[1]Agreements_raw!A242</f>
        <v>216A</v>
      </c>
      <c r="B245" s="2" t="str">
        <f>[1]Agreements_raw!C242</f>
        <v>Russia</v>
      </c>
      <c r="C245" s="2" t="str">
        <f>IF([1]Agreements_raw!D242="Donor","Supplier",[1]Agreements_raw!D242)</f>
        <v>Supplier</v>
      </c>
      <c r="D245" s="2" t="str">
        <f>IF(ISBLANK([1]Agreements_raw!G242),"",[1]Agreements_raw!G242)</f>
        <v>Rosatom</v>
      </c>
      <c r="E245" s="2" t="str">
        <f>[1]Agreements_raw!H242</f>
        <v>Ghana</v>
      </c>
      <c r="F245" s="2" t="str">
        <f>IF([1]Agreements_raw!I242="Recipient","Client",[1]Agreements_raw!I242)</f>
        <v>Client</v>
      </c>
      <c r="G245" s="2" t="str">
        <f>IF(ISBLANK([1]Agreements_raw!L242),"",[1]Agreements_raw!L242)</f>
        <v/>
      </c>
      <c r="H245" s="2">
        <f>[1]Agreements_raw!R242</f>
        <v>2012</v>
      </c>
      <c r="I245" s="2" t="str">
        <f>IF(ISNUMBER(SEARCH("B",[1]Agreements_raw!$M242)), "Yes", "No")</f>
        <v>No</v>
      </c>
      <c r="J245" s="2" t="str">
        <f>IF(ISNUMBER(SEARCH("C",[1]Agreements_raw!$M242)), "Yes", "No")</f>
        <v>Yes</v>
      </c>
      <c r="K245" s="2" t="str">
        <f>IF(ISNUMBER(SEARCH("D",[1]Agreements_raw!$M242)), "Yes", "No")</f>
        <v>Yes</v>
      </c>
      <c r="L245" s="2" t="str">
        <f>IF(ISNUMBER(SEARCH("F",[1]Agreements_raw!$M242)), "Yes", "No")</f>
        <v>Yes</v>
      </c>
      <c r="M245" s="2" t="str">
        <f>IF(ISNUMBER(SEARCH("E",[1]Agreements_raw!$M242)), "Yes", "No")</f>
        <v>Yes</v>
      </c>
      <c r="N245" s="2" t="str">
        <f>IF(ISNUMBER(SEARCH("A",[1]Agreements_raw!$M242)), "Yes", "No")</f>
        <v>Yes</v>
      </c>
      <c r="O245" s="2" t="str">
        <f>IF(ISNUMBER(SEARCH("I",[1]Agreements_raw!$M242)), "Yes", "No")</f>
        <v>Yes</v>
      </c>
      <c r="P245" s="2" t="str">
        <f>IF(ISNUMBER(SEARCH("J",[1]Agreements_raw!$M242)), "Yes", "No")</f>
        <v>No</v>
      </c>
      <c r="Q245" s="2" t="str">
        <f>IF(ISNUMBER(SEARCH("K",[1]Agreements_raw!$M242)), "Yes", "No")</f>
        <v>No</v>
      </c>
      <c r="R245" s="2" t="str">
        <f>IF(ISNUMBER(SEARCH("G",[1]Agreements_raw!$M242)), "Non-binding","Agreement")</f>
        <v>Non-binding</v>
      </c>
      <c r="S245" s="2" t="str">
        <f>[1]Agreements_raw!P242</f>
        <v>1. The Parties are interested in establishing bilateral cooperation in the field of
the use of nuclear energy for peaceful purposes in the following areas:
assistance ir.. developing nuclear energy infrastructure in the Republic of
Ghana;
basic and applied research;
design, construction and operation of nuclear power and research reactors;
radioisotope3 and their application in industry, medicine and agriculture;
nuclear safety, radiation protection and evaluation of environmental
radiation impact of nuclear energy;
joint projects in exploration and mining of uranium deposits;
supply of sezvices covering the full nuclear fuel cycle;
radioactive waste management;education, training and updating skills of administrative, scientific and
technical penonnel.
2. To implement tne areas of cooperation referred to in paragraph 1 of this
Memorandum the Parties will prepare the Draft Agreement between the
Government of the Russian Federation and the Government of the Republic of
Ghana on Cooperation in the Field of the Use of Nuclear Energy for Peaceful
Purposes.
3. The Parties are interested in establishing a Joint Working Group to define the
specific joint proje :ts facilitating implementation of the plans of the Republic of
Ghana to develop nuclear industry in the Republic of Ghana as well as other
joint projects that are of common interest.</v>
      </c>
      <c r="T245" s="5" t="s">
        <v>24</v>
      </c>
    </row>
    <row r="246" spans="1:20" ht="69" customHeight="1" x14ac:dyDescent="0.2">
      <c r="A246" s="2" t="str">
        <f>[1]Agreements_raw!A243</f>
        <v>216B</v>
      </c>
      <c r="B246" s="2" t="str">
        <f>[1]Agreements_raw!C243</f>
        <v>Ghana</v>
      </c>
      <c r="C246" s="2" t="str">
        <f>IF([1]Agreements_raw!D243="Donor","Supplier",[1]Agreements_raw!D243)</f>
        <v>Supplier</v>
      </c>
      <c r="D246" s="2" t="str">
        <f>IF(ISBLANK([1]Agreements_raw!G243),"",[1]Agreements_raw!G243)</f>
        <v/>
      </c>
      <c r="E246" s="2" t="str">
        <f>[1]Agreements_raw!H243</f>
        <v>Russia</v>
      </c>
      <c r="F246" s="2" t="str">
        <f>IF([1]Agreements_raw!I243="Recipient","Client",[1]Agreements_raw!I243)</f>
        <v>Client</v>
      </c>
      <c r="G246" s="2" t="str">
        <f>IF(ISBLANK([1]Agreements_raw!L243),"",[1]Agreements_raw!L243)</f>
        <v>Rosatom</v>
      </c>
      <c r="H246" s="2">
        <f>[1]Agreements_raw!R243</f>
        <v>2012</v>
      </c>
      <c r="I246" s="2" t="str">
        <f>IF(ISNUMBER(SEARCH("B",[1]Agreements_raw!$M243)), "Yes", "No")</f>
        <v>No</v>
      </c>
      <c r="J246" s="2" t="str">
        <f>IF(ISNUMBER(SEARCH("C",[1]Agreements_raw!$M243)), "Yes", "No")</f>
        <v>No</v>
      </c>
      <c r="K246" s="2" t="str">
        <f>IF(ISNUMBER(SEARCH("D",[1]Agreements_raw!$M243)), "Yes", "No")</f>
        <v>No</v>
      </c>
      <c r="L246" s="2" t="str">
        <f>IF(ISNUMBER(SEARCH("F",[1]Agreements_raw!$M243)), "Yes", "No")</f>
        <v>No</v>
      </c>
      <c r="M246" s="2" t="str">
        <f>IF(ISNUMBER(SEARCH("E",[1]Agreements_raw!$M243)), "Yes", "No")</f>
        <v>No</v>
      </c>
      <c r="N246" s="2" t="str">
        <f>IF(ISNUMBER(SEARCH("A",[1]Agreements_raw!$M243)), "Yes", "No")</f>
        <v>No</v>
      </c>
      <c r="O246" s="2" t="str">
        <f>IF(ISNUMBER(SEARCH("I",[1]Agreements_raw!$M243)), "Yes", "No")</f>
        <v>No</v>
      </c>
      <c r="P246" s="2" t="str">
        <f>IF(ISNUMBER(SEARCH("J",[1]Agreements_raw!$M243)), "Yes", "No")</f>
        <v>No</v>
      </c>
      <c r="Q246" s="2" t="str">
        <f>IF(ISNUMBER(SEARCH("K",[1]Agreements_raw!$M243)), "Yes", "No")</f>
        <v>Yes</v>
      </c>
      <c r="R246" s="2" t="str">
        <f>IF(ISNUMBER(SEARCH("G",[1]Agreements_raw!$M243)), "Non-binding","Agreement")</f>
        <v>Non-binding</v>
      </c>
      <c r="S246" s="2" t="str">
        <f>[1]Agreements_raw!P243</f>
        <v>1. The Parties are interested in establishing bilateral cooperation in the field of
the use of nuclear energy for peaceful purposes in the following areas:
assistance ir.. developing nuclear energy infrastructure in the Republic of
Ghana;
basic and applied research;
design, construction and operation of nuclear power and research reactors;
radioisotope3 and their application in industry, medicine and agriculture;
nuclear safety, radiation protection and evaluation of environmental
radiation impact of nuclear energy;
joint projects in exploration and mining of uranium deposits;
supply of sezvices covering the full nuclear fuel cycle;
radioactive waste management;education, training and updating skills of administrative, scientific and
technical penonnel.
2. To implement tne areas of cooperation referred to in paragraph 1 of this
Memorandum the Parties will prepare the Draft Agreement between the
Government of the Russian Federation and the Government of the Republic of
Ghana on Cooperation in the Field of the Use of Nuclear Energy for Peaceful
Purposes.
3. The Parties are interested in establishing a Joint Working Group to define the
specific joint proje :ts facilitating implementation of the plans of the Republic of
Ghana to develop nuclear industry in the Republic of Ghana as well as other
joint projects that are of common interest.</v>
      </c>
      <c r="T246" s="5" t="s">
        <v>24</v>
      </c>
    </row>
    <row r="247" spans="1:20" ht="69" customHeight="1" x14ac:dyDescent="0.2">
      <c r="A247" s="2">
        <f>[1]Agreements_raw!A244</f>
        <v>217.1</v>
      </c>
      <c r="B247" s="2" t="str">
        <f>[1]Agreements_raw!C244</f>
        <v>Russia</v>
      </c>
      <c r="C247" s="2" t="str">
        <f>IF([1]Agreements_raw!D244="Donor","Supplier",[1]Agreements_raw!D244)</f>
        <v>Supplier</v>
      </c>
      <c r="D247" s="2" t="str">
        <f>IF(ISBLANK([1]Agreements_raw!G244),"",[1]Agreements_raw!G244)</f>
        <v>TVEL</v>
      </c>
      <c r="E247" s="2" t="str">
        <f>[1]Agreements_raw!H244</f>
        <v>Slovakia</v>
      </c>
      <c r="F247" s="2" t="str">
        <f>IF([1]Agreements_raw!I244="Recipient","Client",[1]Agreements_raw!I244)</f>
        <v>Client</v>
      </c>
      <c r="G247" s="2" t="str">
        <f>IF(ISBLANK([1]Agreements_raw!L244),"",[1]Agreements_raw!L244)</f>
        <v/>
      </c>
      <c r="H247" s="2">
        <f>[1]Agreements_raw!R244</f>
        <v>2010</v>
      </c>
      <c r="I247" s="2" t="str">
        <f>IF(ISNUMBER(SEARCH("B",[1]Agreements_raw!$M244)), "Yes", "No")</f>
        <v>No</v>
      </c>
      <c r="J247" s="2" t="str">
        <f>IF(ISNUMBER(SEARCH("C",[1]Agreements_raw!$M244)), "Yes", "No")</f>
        <v>No</v>
      </c>
      <c r="K247" s="2" t="str">
        <f>IF(ISNUMBER(SEARCH("D",[1]Agreements_raw!$M244)), "Yes", "No")</f>
        <v>Yes</v>
      </c>
      <c r="L247" s="2" t="str">
        <f>IF(ISNUMBER(SEARCH("F",[1]Agreements_raw!$M244)), "Yes", "No")</f>
        <v>No</v>
      </c>
      <c r="M247" s="2" t="str">
        <f>IF(ISNUMBER(SEARCH("E",[1]Agreements_raw!$M244)), "Yes", "No")</f>
        <v>No</v>
      </c>
      <c r="N247" s="2" t="str">
        <f>IF(ISNUMBER(SEARCH("A",[1]Agreements_raw!$M244)), "Yes", "No")</f>
        <v>No</v>
      </c>
      <c r="O247" s="2" t="str">
        <f>IF(ISNUMBER(SEARCH("I",[1]Agreements_raw!$M244)), "Yes", "No")</f>
        <v>Yes</v>
      </c>
      <c r="P247" s="2" t="str">
        <f>IF(ISNUMBER(SEARCH("J",[1]Agreements_raw!$M244)), "Yes", "No")</f>
        <v>No</v>
      </c>
      <c r="Q247" s="2" t="str">
        <f>IF(ISNUMBER(SEARCH("K",[1]Agreements_raw!$M244)), "Yes", "No")</f>
        <v>No</v>
      </c>
      <c r="R247" s="2" t="str">
        <f>IF(ISNUMBER(SEARCH("G",[1]Agreements_raw!$M244)), "Non-binding","Agreement")</f>
        <v>Agreement</v>
      </c>
      <c r="S247" s="2" t="str">
        <f>[1]Agreements_raw!P244</f>
        <v>Russia, Ukraine and Slovakia signed an intergovernmental agreement on transit of nuclear materials via Ukraine, the Russian state nuclear corporation Rosatom reported. The agreement creates the international legal framework for nuclear fuel transportation by the Russian company TVEL to operating and planned power units of Slovak nuclear power plants. It should ensure uninterrupted fuel supplies to Slovakia.</v>
      </c>
      <c r="T247" s="5" t="s">
        <v>58</v>
      </c>
    </row>
    <row r="248" spans="1:20" ht="69" customHeight="1" x14ac:dyDescent="0.2">
      <c r="A248" s="2">
        <f>[1]Agreements_raw!A245</f>
        <v>217.2</v>
      </c>
      <c r="B248" s="2" t="str">
        <f>[1]Agreements_raw!C245</f>
        <v>Ukraine</v>
      </c>
      <c r="C248" s="2" t="str">
        <f>IF([1]Agreements_raw!D245="Donor","Supplier",[1]Agreements_raw!D245)</f>
        <v>Partner</v>
      </c>
      <c r="D248" s="2" t="str">
        <f>IF(ISBLANK([1]Agreements_raw!G245),"",[1]Agreements_raw!G245)</f>
        <v/>
      </c>
      <c r="E248" s="2" t="str">
        <f>[1]Agreements_raw!H245</f>
        <v>Russia</v>
      </c>
      <c r="F248" s="2" t="str">
        <f>IF([1]Agreements_raw!I245="Recipient","Client",[1]Agreements_raw!I245)</f>
        <v>Partner</v>
      </c>
      <c r="G248" s="2" t="str">
        <f>IF(ISBLANK([1]Agreements_raw!L245),"",[1]Agreements_raw!L245)</f>
        <v>TVEL</v>
      </c>
      <c r="H248" s="2">
        <f>[1]Agreements_raw!R245</f>
        <v>2010</v>
      </c>
      <c r="I248" s="2" t="str">
        <f>IF(ISNUMBER(SEARCH("B",[1]Agreements_raw!$M245)), "Yes", "No")</f>
        <v>No</v>
      </c>
      <c r="J248" s="2" t="str">
        <f>IF(ISNUMBER(SEARCH("C",[1]Agreements_raw!$M245)), "Yes", "No")</f>
        <v>No</v>
      </c>
      <c r="K248" s="2" t="str">
        <f>IF(ISNUMBER(SEARCH("D",[1]Agreements_raw!$M245)), "Yes", "No")</f>
        <v>Yes</v>
      </c>
      <c r="L248" s="2" t="str">
        <f>IF(ISNUMBER(SEARCH("F",[1]Agreements_raw!$M245)), "Yes", "No")</f>
        <v>No</v>
      </c>
      <c r="M248" s="2" t="str">
        <f>IF(ISNUMBER(SEARCH("E",[1]Agreements_raw!$M245)), "Yes", "No")</f>
        <v>No</v>
      </c>
      <c r="N248" s="2" t="str">
        <f>IF(ISNUMBER(SEARCH("A",[1]Agreements_raw!$M245)), "Yes", "No")</f>
        <v>No</v>
      </c>
      <c r="O248" s="2" t="str">
        <f>IF(ISNUMBER(SEARCH("I",[1]Agreements_raw!$M245)), "Yes", "No")</f>
        <v>Yes</v>
      </c>
      <c r="P248" s="2" t="str">
        <f>IF(ISNUMBER(SEARCH("J",[1]Agreements_raw!$M245)), "Yes", "No")</f>
        <v>No</v>
      </c>
      <c r="Q248" s="2" t="str">
        <f>IF(ISNUMBER(SEARCH("K",[1]Agreements_raw!$M245)), "Yes", "No")</f>
        <v>No</v>
      </c>
      <c r="R248" s="2" t="str">
        <f>IF(ISNUMBER(SEARCH("G",[1]Agreements_raw!$M245)), "Non-binding","Agreement")</f>
        <v>Agreement</v>
      </c>
      <c r="S248" s="2" t="str">
        <f>[1]Agreements_raw!P245</f>
        <v>Russia, Ukraine and Slovakia signed an intergovernmental agreement on transit of nuclear materials via Ukraine, the Russian state nuclear corporation Rosatom reported. The agreement creates the international legal framework for nuclear fuel transportation by the Russian company TVEL to operating and planned power units of Slovak nuclear power plants. It should ensure uninterrupted fuel supplies to Slovakia.</v>
      </c>
      <c r="T248" s="5" t="s">
        <v>58</v>
      </c>
    </row>
    <row r="249" spans="1:20" ht="69" customHeight="1" x14ac:dyDescent="0.2">
      <c r="A249" s="2">
        <f>[1]Agreements_raw!A246</f>
        <v>217.3</v>
      </c>
      <c r="B249" s="2" t="str">
        <f>[1]Agreements_raw!C246</f>
        <v>Slovakia</v>
      </c>
      <c r="C249" s="2" t="str">
        <f>IF([1]Agreements_raw!D246="Donor","Supplier",[1]Agreements_raw!D246)</f>
        <v>Partner</v>
      </c>
      <c r="D249" s="2" t="str">
        <f>IF(ISBLANK([1]Agreements_raw!G246),"",[1]Agreements_raw!G246)</f>
        <v/>
      </c>
      <c r="E249" s="2" t="str">
        <f>[1]Agreements_raw!H246</f>
        <v>Ukraine</v>
      </c>
      <c r="F249" s="2" t="str">
        <f>IF([1]Agreements_raw!I246="Recipient","Client",[1]Agreements_raw!I246)</f>
        <v>Partner</v>
      </c>
      <c r="G249" s="2" t="str">
        <f>IF(ISBLANK([1]Agreements_raw!L246),"",[1]Agreements_raw!L246)</f>
        <v/>
      </c>
      <c r="H249" s="2">
        <f>[1]Agreements_raw!R246</f>
        <v>2010</v>
      </c>
      <c r="I249" s="2" t="str">
        <f>IF(ISNUMBER(SEARCH("B",[1]Agreements_raw!$M246)), "Yes", "No")</f>
        <v>No</v>
      </c>
      <c r="J249" s="2" t="str">
        <f>IF(ISNUMBER(SEARCH("C",[1]Agreements_raw!$M246)), "Yes", "No")</f>
        <v>No</v>
      </c>
      <c r="K249" s="2" t="str">
        <f>IF(ISNUMBER(SEARCH("D",[1]Agreements_raw!$M246)), "Yes", "No")</f>
        <v>Yes</v>
      </c>
      <c r="L249" s="2" t="str">
        <f>IF(ISNUMBER(SEARCH("F",[1]Agreements_raw!$M246)), "Yes", "No")</f>
        <v>No</v>
      </c>
      <c r="M249" s="2" t="str">
        <f>IF(ISNUMBER(SEARCH("E",[1]Agreements_raw!$M246)), "Yes", "No")</f>
        <v>No</v>
      </c>
      <c r="N249" s="2" t="str">
        <f>IF(ISNUMBER(SEARCH("A",[1]Agreements_raw!$M246)), "Yes", "No")</f>
        <v>No</v>
      </c>
      <c r="O249" s="2" t="str">
        <f>IF(ISNUMBER(SEARCH("I",[1]Agreements_raw!$M246)), "Yes", "No")</f>
        <v>Yes</v>
      </c>
      <c r="P249" s="2" t="str">
        <f>IF(ISNUMBER(SEARCH("J",[1]Agreements_raw!$M246)), "Yes", "No")</f>
        <v>No</v>
      </c>
      <c r="Q249" s="2" t="str">
        <f>IF(ISNUMBER(SEARCH("K",[1]Agreements_raw!$M246)), "Yes", "No")</f>
        <v>No</v>
      </c>
      <c r="R249" s="2" t="str">
        <f>IF(ISNUMBER(SEARCH("G",[1]Agreements_raw!$M246)), "Non-binding","Agreement")</f>
        <v>Agreement</v>
      </c>
      <c r="S249" s="2" t="str">
        <f>[1]Agreements_raw!P246</f>
        <v>Russia, Ukraine and Slovakia signed an intergovernmental agreement on transit of nuclear materials via Ukraine, the Russian state nuclear corporation Rosatom reported. The agreement creates the international legal framework for nuclear fuel transportation by the Russian company TVEL to operating and planned power units of Slovak nuclear power plants. It should ensure uninterrupted fuel supplies to Slovakia.</v>
      </c>
      <c r="T249" s="5" t="s">
        <v>58</v>
      </c>
    </row>
    <row r="250" spans="1:20" ht="69" customHeight="1" x14ac:dyDescent="0.2">
      <c r="A250" s="2">
        <f>[1]Agreements_raw!A247</f>
        <v>218</v>
      </c>
      <c r="B250" s="2" t="str">
        <f>[1]Agreements_raw!C247</f>
        <v>France</v>
      </c>
      <c r="C250" s="2" t="str">
        <f>IF([1]Agreements_raw!D247="Donor","Supplier",[1]Agreements_raw!D247)</f>
        <v>Supplier</v>
      </c>
      <c r="D250" s="2" t="str">
        <f>IF(ISBLANK([1]Agreements_raw!G247),"",[1]Agreements_raw!G247)</f>
        <v>Areva</v>
      </c>
      <c r="E250" s="2" t="str">
        <f>[1]Agreements_raw!H247</f>
        <v>Slovakia</v>
      </c>
      <c r="F250" s="2" t="str">
        <f>IF([1]Agreements_raw!I247="Recipient","Client",[1]Agreements_raw!I247)</f>
        <v>Client</v>
      </c>
      <c r="G250" s="2" t="str">
        <f>IF(ISBLANK([1]Agreements_raw!L247),"",[1]Agreements_raw!L247)</f>
        <v>Slovak University of Technology</v>
      </c>
      <c r="H250" s="2">
        <f>[1]Agreements_raw!R247</f>
        <v>2014</v>
      </c>
      <c r="I250" s="2" t="str">
        <f>IF(ISNUMBER(SEARCH("B",[1]Agreements_raw!$M247)), "Yes", "No")</f>
        <v>No</v>
      </c>
      <c r="J250" s="2" t="str">
        <f>IF(ISNUMBER(SEARCH("C",[1]Agreements_raw!$M247)), "Yes", "No")</f>
        <v>No</v>
      </c>
      <c r="K250" s="2" t="str">
        <f>IF(ISNUMBER(SEARCH("D",[1]Agreements_raw!$M247)), "Yes", "No")</f>
        <v>No</v>
      </c>
      <c r="L250" s="2" t="str">
        <f>IF(ISNUMBER(SEARCH("F",[1]Agreements_raw!$M247)), "Yes", "No")</f>
        <v>No</v>
      </c>
      <c r="M250" s="2" t="str">
        <f>IF(ISNUMBER(SEARCH("E",[1]Agreements_raw!$M247)), "Yes", "No")</f>
        <v>Yes</v>
      </c>
      <c r="N250" s="2" t="str">
        <f>IF(ISNUMBER(SEARCH("A",[1]Agreements_raw!$M247)), "Yes", "No")</f>
        <v>No</v>
      </c>
      <c r="O250" s="2" t="str">
        <f>IF(ISNUMBER(SEARCH("I",[1]Agreements_raw!$M247)), "Yes", "No")</f>
        <v>No</v>
      </c>
      <c r="P250" s="2" t="str">
        <f>IF(ISNUMBER(SEARCH("J",[1]Agreements_raw!$M247)), "Yes", "No")</f>
        <v>No</v>
      </c>
      <c r="Q250" s="2" t="str">
        <f>IF(ISNUMBER(SEARCH("K",[1]Agreements_raw!$M247)), "Yes", "No")</f>
        <v>No</v>
      </c>
      <c r="R250" s="2" t="str">
        <f>IF(ISNUMBER(SEARCH("G",[1]Agreements_raw!$M247)), "Non-binding","Agreement")</f>
        <v>Agreement</v>
      </c>
      <c r="S250" s="2" t="str">
        <f>[1]Agreements_raw!P247</f>
        <v>AREVA has signed an agreement with the Slovak University of Technology in Bratislava (STU) to support the development of nuclear technology courses. Under this partnership, the group will contribute to the development of a teaching program dedicated to instrumentation and control (I&amp;C) systems. Designed for the operation and control of a nuclear power plant, the I&amp;C system is a key component for reactor operations.</v>
      </c>
      <c r="T250" s="5" t="s">
        <v>38</v>
      </c>
    </row>
    <row r="251" spans="1:20" ht="69" customHeight="1" x14ac:dyDescent="0.2">
      <c r="A251" s="2">
        <f>[1]Agreements_raw!A248</f>
        <v>219</v>
      </c>
      <c r="B251" s="2" t="str">
        <f>[1]Agreements_raw!C248</f>
        <v>Slovakia</v>
      </c>
      <c r="C251" s="2" t="str">
        <f>IF([1]Agreements_raw!D248="Donor","Supplier",[1]Agreements_raw!D248)</f>
        <v>Supplier</v>
      </c>
      <c r="D251" s="2" t="str">
        <f>IF(ISBLANK([1]Agreements_raw!G248),"",[1]Agreements_raw!G248)</f>
        <v/>
      </c>
      <c r="E251" s="2" t="str">
        <f>[1]Agreements_raw!H248</f>
        <v>Kenya</v>
      </c>
      <c r="F251" s="2" t="str">
        <f>IF([1]Agreements_raw!I248="Recipient","Client",[1]Agreements_raw!I248)</f>
        <v>Client</v>
      </c>
      <c r="G251" s="2" t="str">
        <f>IF(ISBLANK([1]Agreements_raw!L248),"",[1]Agreements_raw!L248)</f>
        <v/>
      </c>
      <c r="H251" s="2">
        <f>[1]Agreements_raw!R248</f>
        <v>2013</v>
      </c>
      <c r="I251" s="2" t="str">
        <f>IF(ISNUMBER(SEARCH("B",[1]Agreements_raw!$M248)), "Yes", "No")</f>
        <v>No</v>
      </c>
      <c r="J251" s="2" t="str">
        <f>IF(ISNUMBER(SEARCH("C",[1]Agreements_raw!$M248)), "Yes", "No")</f>
        <v>No</v>
      </c>
      <c r="K251" s="2" t="str">
        <f>IF(ISNUMBER(SEARCH("D",[1]Agreements_raw!$M248)), "Yes", "No")</f>
        <v>No</v>
      </c>
      <c r="L251" s="2" t="str">
        <f>IF(ISNUMBER(SEARCH("F",[1]Agreements_raw!$M248)), "Yes", "No")</f>
        <v>No</v>
      </c>
      <c r="M251" s="2" t="str">
        <f>IF(ISNUMBER(SEARCH("E",[1]Agreements_raw!$M248)), "Yes", "No")</f>
        <v>Yes</v>
      </c>
      <c r="N251" s="2" t="str">
        <f>IF(ISNUMBER(SEARCH("A",[1]Agreements_raw!$M248)), "Yes", "No")</f>
        <v>No</v>
      </c>
      <c r="O251" s="2" t="str">
        <f>IF(ISNUMBER(SEARCH("I",[1]Agreements_raw!$M248)), "Yes", "No")</f>
        <v>No</v>
      </c>
      <c r="P251" s="2" t="str">
        <f>IF(ISNUMBER(SEARCH("J",[1]Agreements_raw!$M248)), "Yes", "No")</f>
        <v>No</v>
      </c>
      <c r="Q251" s="2" t="str">
        <f>IF(ISNUMBER(SEARCH("K",[1]Agreements_raw!$M248)), "Yes", "No")</f>
        <v>No</v>
      </c>
      <c r="R251" s="2" t="str">
        <f>IF(ISNUMBER(SEARCH("G",[1]Agreements_raw!$M248)), "Non-binding","Agreement")</f>
        <v>Agreement</v>
      </c>
      <c r="S251" s="2" t="str">
        <f>[1]Agreements_raw!P248</f>
        <v>Kenya and Slovakia will sign an agreement on nuclear cooperation by the end of January 2013. The deal follows the agreement signed by both nations in December 2011 on increasing cultural exchange cooperation. “Under the agreement, Kenya will receive technical assistance to develop nuclear energy in order to cater for its electricity needs,” he said. Burian added that by September 2013, the first batch of Kenyans to be trained in nuclear science will arrive in Slovakia. He added Kenya’s nuclear project committee already visited Slovakia two times in the past two months.</v>
      </c>
      <c r="T251" s="5" t="s">
        <v>110</v>
      </c>
    </row>
    <row r="252" spans="1:20" ht="69" customHeight="1" x14ac:dyDescent="0.2">
      <c r="A252" s="2">
        <f>[1]Agreements_raw!A249</f>
        <v>220</v>
      </c>
      <c r="B252" s="2" t="str">
        <f>[1]Agreements_raw!C249</f>
        <v>Slovakia</v>
      </c>
      <c r="C252" s="2" t="str">
        <f>IF([1]Agreements_raw!D249="Donor","Supplier",[1]Agreements_raw!D249)</f>
        <v>Partner</v>
      </c>
      <c r="D252" s="2" t="str">
        <f>IF(ISBLANK([1]Agreements_raw!G249),"",[1]Agreements_raw!G249)</f>
        <v/>
      </c>
      <c r="E252" s="2" t="str">
        <f>[1]Agreements_raw!H249</f>
        <v>U.S.</v>
      </c>
      <c r="F252" s="2" t="str">
        <f>IF([1]Agreements_raw!I249="Recipient","Client",[1]Agreements_raw!I249)</f>
        <v>Partner</v>
      </c>
      <c r="G252" s="2" t="str">
        <f>IF(ISBLANK([1]Agreements_raw!L249),"",[1]Agreements_raw!L249)</f>
        <v/>
      </c>
      <c r="H252" s="2">
        <f>[1]Agreements_raw!R249</f>
        <v>2011</v>
      </c>
      <c r="I252" s="2" t="str">
        <f>IF(ISNUMBER(SEARCH("B",[1]Agreements_raw!$M249)), "Yes", "No")</f>
        <v>No</v>
      </c>
      <c r="J252" s="2" t="str">
        <f>IF(ISNUMBER(SEARCH("C",[1]Agreements_raw!$M249)), "Yes", "No")</f>
        <v>No</v>
      </c>
      <c r="K252" s="2" t="str">
        <f>IF(ISNUMBER(SEARCH("D",[1]Agreements_raw!$M249)), "Yes", "No")</f>
        <v>No</v>
      </c>
      <c r="L252" s="2" t="str">
        <f>IF(ISNUMBER(SEARCH("F",[1]Agreements_raw!$M249)), "Yes", "No")</f>
        <v>No</v>
      </c>
      <c r="M252" s="2" t="str">
        <f>IF(ISNUMBER(SEARCH("E",[1]Agreements_raw!$M249)), "Yes", "No")</f>
        <v>No</v>
      </c>
      <c r="N252" s="2" t="str">
        <f>IF(ISNUMBER(SEARCH("A",[1]Agreements_raw!$M249)), "Yes", "No")</f>
        <v>Yes</v>
      </c>
      <c r="O252" s="2" t="str">
        <f>IF(ISNUMBER(SEARCH("I",[1]Agreements_raw!$M249)), "Yes", "No")</f>
        <v>No</v>
      </c>
      <c r="P252" s="2" t="str">
        <f>IF(ISNUMBER(SEARCH("J",[1]Agreements_raw!$M249)), "Yes", "No")</f>
        <v>No</v>
      </c>
      <c r="Q252" s="2" t="str">
        <f>IF(ISNUMBER(SEARCH("K",[1]Agreements_raw!$M249)), "Yes", "No")</f>
        <v>No</v>
      </c>
      <c r="R252" s="2" t="str">
        <f>IF(ISNUMBER(SEARCH("G",[1]Agreements_raw!$M249)), "Non-binding","Agreement")</f>
        <v>Agreement</v>
      </c>
      <c r="S252" s="2" t="str">
        <f>[1]Agreements_raw!P249</f>
        <v>Officials from the United States and Slovakia met in Bratislava September 18-20, 2013, to discuss ways to further strengthen cooperation to counter nuclear smuggling. These discussions are a continuation of the ongoing bilateral cooperation between Slovakia and the United States since the two countries signed a Counter Nuclear Smuggling Joint Action Plan in December 2011 to strengthen capabilities to prevent, detect, and respond to nuclear and radiological material smuggling incidents. At the meetings, delegations from both countries reaffirmed the need to cooperate more closely to prevent terrorists and other criminals from acquiring black market nuclear material and to enable successful prosecutions of smugglers.</v>
      </c>
      <c r="T252" s="5" t="s">
        <v>111</v>
      </c>
    </row>
    <row r="253" spans="1:20" ht="69" customHeight="1" x14ac:dyDescent="0.2">
      <c r="A253" s="2">
        <f>[1]Agreements_raw!A250</f>
        <v>221</v>
      </c>
      <c r="B253" s="2" t="str">
        <f>[1]Agreements_raw!C250</f>
        <v>Slovakia</v>
      </c>
      <c r="C253" s="2" t="str">
        <f>IF([1]Agreements_raw!D250="Donor","Supplier",[1]Agreements_raw!D250)</f>
        <v>Partner</v>
      </c>
      <c r="D253" s="2" t="str">
        <f>IF(ISBLANK([1]Agreements_raw!G250),"",[1]Agreements_raw!G250)</f>
        <v/>
      </c>
      <c r="E253" s="2" t="str">
        <f>[1]Agreements_raw!H250</f>
        <v>France</v>
      </c>
      <c r="F253" s="2" t="str">
        <f>IF([1]Agreements_raw!I250="Recipient","Client",[1]Agreements_raw!I250)</f>
        <v>Partner</v>
      </c>
      <c r="G253" s="2" t="str">
        <f>IF(ISBLANK([1]Agreements_raw!L250),"",[1]Agreements_raw!L250)</f>
        <v/>
      </c>
      <c r="H253" s="2">
        <f>[1]Agreements_raw!R250</f>
        <v>2010</v>
      </c>
      <c r="I253" s="2" t="str">
        <f>IF(ISNUMBER(SEARCH("B",[1]Agreements_raw!$M250)), "Yes", "No")</f>
        <v>No</v>
      </c>
      <c r="J253" s="2" t="str">
        <f>IF(ISNUMBER(SEARCH("C",[1]Agreements_raw!$M250)), "Yes", "No")</f>
        <v>No</v>
      </c>
      <c r="K253" s="2" t="str">
        <f>IF(ISNUMBER(SEARCH("D",[1]Agreements_raw!$M250)), "Yes", "No")</f>
        <v>No</v>
      </c>
      <c r="L253" s="2" t="str">
        <f>IF(ISNUMBER(SEARCH("F",[1]Agreements_raw!$M250)), "Yes", "No")</f>
        <v>No</v>
      </c>
      <c r="M253" s="2" t="str">
        <f>IF(ISNUMBER(SEARCH("E",[1]Agreements_raw!$M250)), "Yes", "No")</f>
        <v>Yes</v>
      </c>
      <c r="N253" s="2" t="str">
        <f>IF(ISNUMBER(SEARCH("A",[1]Agreements_raw!$M250)), "Yes", "No")</f>
        <v>Yes</v>
      </c>
      <c r="O253" s="2" t="str">
        <f>IF(ISNUMBER(SEARCH("I",[1]Agreements_raw!$M250)), "Yes", "No")</f>
        <v>No</v>
      </c>
      <c r="P253" s="2" t="str">
        <f>IF(ISNUMBER(SEARCH("J",[1]Agreements_raw!$M250)), "Yes", "No")</f>
        <v>No</v>
      </c>
      <c r="Q253" s="2" t="str">
        <f>IF(ISNUMBER(SEARCH("K",[1]Agreements_raw!$M250)), "Yes", "No")</f>
        <v>No</v>
      </c>
      <c r="R253" s="2" t="str">
        <f>IF(ISNUMBER(SEARCH("G",[1]Agreements_raw!$M250)), "Non-binding","Agreement")</f>
        <v>Agreement</v>
      </c>
      <c r="S253" s="2" t="str">
        <f>[1]Agreements_raw!P250</f>
        <v>Agreement on the exchange of expert information and cooperation in nuclear safety at the Slovak Embassy in Paris on June 8. The agreement between the offices, which have been cooperating within WENRA, the network of chief regulators of western European countries with nuclear power plants, and ENSREG, the European Nuclear Safety Regulators Group, represents another successful step in the deepening of French-Slovak cooperation in nuclear safety and in protection against radioactive radiation, the Slovak Foreign Affairs Ministry press department announced.</v>
      </c>
      <c r="T253" s="5" t="s">
        <v>112</v>
      </c>
    </row>
    <row r="254" spans="1:20" ht="69" customHeight="1" x14ac:dyDescent="0.2">
      <c r="A254" s="2">
        <f>[1]Agreements_raw!A251</f>
        <v>222</v>
      </c>
      <c r="B254" s="2" t="str">
        <f>[1]Agreements_raw!C251</f>
        <v>Slovenia</v>
      </c>
      <c r="C254" s="2" t="str">
        <f>IF([1]Agreements_raw!D251="Donor","Supplier",[1]Agreements_raw!D251)</f>
        <v>Partner</v>
      </c>
      <c r="D254" s="2" t="str">
        <f>IF(ISBLANK([1]Agreements_raw!G251),"",[1]Agreements_raw!G251)</f>
        <v/>
      </c>
      <c r="E254" s="2" t="str">
        <f>[1]Agreements_raw!H251</f>
        <v>Italy</v>
      </c>
      <c r="F254" s="2" t="str">
        <f>IF([1]Agreements_raw!I251="Recipient","Client",[1]Agreements_raw!I251)</f>
        <v>Partner</v>
      </c>
      <c r="G254" s="2" t="str">
        <f>IF(ISBLANK([1]Agreements_raw!L251),"",[1]Agreements_raw!L251)</f>
        <v/>
      </c>
      <c r="H254" s="2">
        <f>[1]Agreements_raw!R251</f>
        <v>2010</v>
      </c>
      <c r="I254" s="2" t="str">
        <f>IF(ISNUMBER(SEARCH("B",[1]Agreements_raw!$M251)), "Yes", "No")</f>
        <v>No</v>
      </c>
      <c r="J254" s="2" t="str">
        <f>IF(ISNUMBER(SEARCH("C",[1]Agreements_raw!$M251)), "Yes", "No")</f>
        <v>No</v>
      </c>
      <c r="K254" s="2" t="str">
        <f>IF(ISNUMBER(SEARCH("D",[1]Agreements_raw!$M251)), "Yes", "No")</f>
        <v>No</v>
      </c>
      <c r="L254" s="2" t="str">
        <f>IF(ISNUMBER(SEARCH("F",[1]Agreements_raw!$M251)), "Yes", "No")</f>
        <v>No</v>
      </c>
      <c r="M254" s="2" t="str">
        <f>IF(ISNUMBER(SEARCH("E",[1]Agreements_raw!$M251)), "Yes", "No")</f>
        <v>Yes</v>
      </c>
      <c r="N254" s="2" t="str">
        <f>IF(ISNUMBER(SEARCH("A",[1]Agreements_raw!$M251)), "Yes", "No")</f>
        <v>Yes</v>
      </c>
      <c r="O254" s="2" t="str">
        <f>IF(ISNUMBER(SEARCH("I",[1]Agreements_raw!$M251)), "Yes", "No")</f>
        <v>No</v>
      </c>
      <c r="P254" s="2" t="str">
        <f>IF(ISNUMBER(SEARCH("J",[1]Agreements_raw!$M251)), "Yes", "No")</f>
        <v>No</v>
      </c>
      <c r="Q254" s="2" t="str">
        <f>IF(ISNUMBER(SEARCH("K",[1]Agreements_raw!$M251)), "Yes", "No")</f>
        <v>No</v>
      </c>
      <c r="R254" s="2" t="str">
        <f>IF(ISNUMBER(SEARCH("G",[1]Agreements_raw!$M251)), "Non-binding","Agreement")</f>
        <v>Agreement</v>
      </c>
      <c r="S254" s="2" t="str">
        <f>[1]Agreements_raw!P251</f>
        <v>Arrangement between the Nuclear Safety Administration (SNSA) of the Republic of Slovenia and the Institute for Environmental Protection and Research (ISPRA) of the Republic of Italy for the early exchange of information in the event of a radiological emergency and co-operation in nuclear safety matters.</v>
      </c>
      <c r="T254" s="5" t="s">
        <v>113</v>
      </c>
    </row>
    <row r="255" spans="1:20" ht="69" customHeight="1" x14ac:dyDescent="0.2">
      <c r="A255" s="2">
        <f>[1]Agreements_raw!A252</f>
        <v>223</v>
      </c>
      <c r="B255" s="2" t="str">
        <f>[1]Agreements_raw!C252</f>
        <v>Slovenia</v>
      </c>
      <c r="C255" s="2" t="str">
        <f>IF([1]Agreements_raw!D252="Donor","Supplier",[1]Agreements_raw!D252)</f>
        <v>Partner</v>
      </c>
      <c r="D255" s="2" t="str">
        <f>IF(ISBLANK([1]Agreements_raw!G252),"",[1]Agreements_raw!G252)</f>
        <v/>
      </c>
      <c r="E255" s="2" t="str">
        <f>[1]Agreements_raw!H252</f>
        <v>Korea</v>
      </c>
      <c r="F255" s="2" t="str">
        <f>IF([1]Agreements_raw!I252="Recipient","Client",[1]Agreements_raw!I252)</f>
        <v>Partner</v>
      </c>
      <c r="G255" s="2" t="str">
        <f>IF(ISBLANK([1]Agreements_raw!L252),"",[1]Agreements_raw!L252)</f>
        <v/>
      </c>
      <c r="H255" s="2">
        <f>[1]Agreements_raw!R252</f>
        <v>2000</v>
      </c>
      <c r="I255" s="2" t="str">
        <f>IF(ISNUMBER(SEARCH("B",[1]Agreements_raw!$M252)), "Yes", "No")</f>
        <v>No</v>
      </c>
      <c r="J255" s="2" t="str">
        <f>IF(ISNUMBER(SEARCH("C",[1]Agreements_raw!$M252)), "Yes", "No")</f>
        <v>No</v>
      </c>
      <c r="K255" s="2" t="str">
        <f>IF(ISNUMBER(SEARCH("D",[1]Agreements_raw!$M252)), "Yes", "No")</f>
        <v>No</v>
      </c>
      <c r="L255" s="2" t="str">
        <f>IF(ISNUMBER(SEARCH("F",[1]Agreements_raw!$M252)), "Yes", "No")</f>
        <v>No</v>
      </c>
      <c r="M255" s="2" t="str">
        <f>IF(ISNUMBER(SEARCH("E",[1]Agreements_raw!$M252)), "Yes", "No")</f>
        <v>Yes</v>
      </c>
      <c r="N255" s="2" t="str">
        <f>IF(ISNUMBER(SEARCH("A",[1]Agreements_raw!$M252)), "Yes", "No")</f>
        <v>Yes</v>
      </c>
      <c r="O255" s="2" t="str">
        <f>IF(ISNUMBER(SEARCH("I",[1]Agreements_raw!$M252)), "Yes", "No")</f>
        <v>No</v>
      </c>
      <c r="P255" s="2" t="str">
        <f>IF(ISNUMBER(SEARCH("J",[1]Agreements_raw!$M252)), "Yes", "No")</f>
        <v>No</v>
      </c>
      <c r="Q255" s="2" t="str">
        <f>IF(ISNUMBER(SEARCH("K",[1]Agreements_raw!$M252)), "Yes", "No")</f>
        <v>No</v>
      </c>
      <c r="R255" s="2" t="str">
        <f>IF(ISNUMBER(SEARCH("G",[1]Agreements_raw!$M252)), "Non-binding","Agreement")</f>
        <v>Agreement</v>
      </c>
      <c r="S255" s="2" t="str">
        <f>[1]Agreements_raw!P252</f>
        <v>Arrangement between the Nuclear Safety Administration of the Republic of Slovenia and the Ministry of Science and Technology of the Republic of Korea for the Exchange of Information and co-operation in the field of Nuclear Safety.</v>
      </c>
      <c r="T255" s="5" t="s">
        <v>113</v>
      </c>
    </row>
    <row r="256" spans="1:20" ht="69" customHeight="1" x14ac:dyDescent="0.2">
      <c r="A256" s="2">
        <f>[1]Agreements_raw!A253</f>
        <v>224</v>
      </c>
      <c r="B256" s="2" t="str">
        <f>[1]Agreements_raw!C253</f>
        <v>Slovenia</v>
      </c>
      <c r="C256" s="2" t="str">
        <f>IF([1]Agreements_raw!D253="Donor","Supplier",[1]Agreements_raw!D253)</f>
        <v>Partner</v>
      </c>
      <c r="D256" s="2" t="str">
        <f>IF(ISBLANK([1]Agreements_raw!G253),"",[1]Agreements_raw!G253)</f>
        <v/>
      </c>
      <c r="E256" s="2" t="str">
        <f>[1]Agreements_raw!H253</f>
        <v>France</v>
      </c>
      <c r="F256" s="2" t="str">
        <f>IF([1]Agreements_raw!I253="Recipient","Client",[1]Agreements_raw!I253)</f>
        <v>Partner</v>
      </c>
      <c r="G256" s="2" t="str">
        <f>IF(ISBLANK([1]Agreements_raw!L253),"",[1]Agreements_raw!L253)</f>
        <v/>
      </c>
      <c r="H256" s="2">
        <f>[1]Agreements_raw!R253</f>
        <v>2000</v>
      </c>
      <c r="I256" s="2" t="str">
        <f>IF(ISNUMBER(SEARCH("B",[1]Agreements_raw!$M253)), "Yes", "No")</f>
        <v>No</v>
      </c>
      <c r="J256" s="2" t="str">
        <f>IF(ISNUMBER(SEARCH("C",[1]Agreements_raw!$M253)), "Yes", "No")</f>
        <v>No</v>
      </c>
      <c r="K256" s="2" t="str">
        <f>IF(ISNUMBER(SEARCH("D",[1]Agreements_raw!$M253)), "Yes", "No")</f>
        <v>No</v>
      </c>
      <c r="L256" s="2" t="str">
        <f>IF(ISNUMBER(SEARCH("F",[1]Agreements_raw!$M253)), "Yes", "No")</f>
        <v>No</v>
      </c>
      <c r="M256" s="2" t="str">
        <f>IF(ISNUMBER(SEARCH("E",[1]Agreements_raw!$M253)), "Yes", "No")</f>
        <v>Yes</v>
      </c>
      <c r="N256" s="2" t="str">
        <f>IF(ISNUMBER(SEARCH("A",[1]Agreements_raw!$M253)), "Yes", "No")</f>
        <v>Yes</v>
      </c>
      <c r="O256" s="2" t="str">
        <f>IF(ISNUMBER(SEARCH("I",[1]Agreements_raw!$M253)), "Yes", "No")</f>
        <v>No</v>
      </c>
      <c r="P256" s="2" t="str">
        <f>IF(ISNUMBER(SEARCH("J",[1]Agreements_raw!$M253)), "Yes", "No")</f>
        <v>No</v>
      </c>
      <c r="Q256" s="2" t="str">
        <f>IF(ISNUMBER(SEARCH("K",[1]Agreements_raw!$M253)), "Yes", "No")</f>
        <v>No</v>
      </c>
      <c r="R256" s="2" t="str">
        <f>IF(ISNUMBER(SEARCH("G",[1]Agreements_raw!$M253)), "Non-binding","Agreement")</f>
        <v>Agreement</v>
      </c>
      <c r="S256" s="2" t="str">
        <f>[1]Agreements_raw!P253</f>
        <v>Arrangement between the Slovenian Nuclear Safety Administration and the Directorate for Nuclear Safety of the French Republic on the Exchange of Information and Cooperation in the Field of Nuclear Safety.</v>
      </c>
      <c r="T256" s="5" t="s">
        <v>113</v>
      </c>
    </row>
    <row r="257" spans="1:20" ht="69" customHeight="1" x14ac:dyDescent="0.2">
      <c r="A257" s="2">
        <f>[1]Agreements_raw!A254</f>
        <v>225</v>
      </c>
      <c r="B257" s="2" t="str">
        <f>[1]Agreements_raw!C254</f>
        <v>Slovenia</v>
      </c>
      <c r="C257" s="2" t="str">
        <f>IF([1]Agreements_raw!D254="Donor","Supplier",[1]Agreements_raw!D254)</f>
        <v>Partner</v>
      </c>
      <c r="D257" s="2" t="str">
        <f>IF(ISBLANK([1]Agreements_raw!G254),"",[1]Agreements_raw!G254)</f>
        <v/>
      </c>
      <c r="E257" s="2" t="str">
        <f>[1]Agreements_raw!H254</f>
        <v>U.S.</v>
      </c>
      <c r="F257" s="2" t="str">
        <f>IF([1]Agreements_raw!I254="Recipient","Client",[1]Agreements_raw!I254)</f>
        <v>Partner</v>
      </c>
      <c r="G257" s="2" t="str">
        <f>IF(ISBLANK([1]Agreements_raw!L254),"",[1]Agreements_raw!L254)</f>
        <v/>
      </c>
      <c r="H257" s="2">
        <f>[1]Agreements_raw!R254</f>
        <v>2006</v>
      </c>
      <c r="I257" s="2" t="str">
        <f>IF(ISNUMBER(SEARCH("B",[1]Agreements_raw!$M254)), "Yes", "No")</f>
        <v>No</v>
      </c>
      <c r="J257" s="2" t="str">
        <f>IF(ISNUMBER(SEARCH("C",[1]Agreements_raw!$M254)), "Yes", "No")</f>
        <v>No</v>
      </c>
      <c r="K257" s="2" t="str">
        <f>IF(ISNUMBER(SEARCH("D",[1]Agreements_raw!$M254)), "Yes", "No")</f>
        <v>No</v>
      </c>
      <c r="L257" s="2" t="str">
        <f>IF(ISNUMBER(SEARCH("F",[1]Agreements_raw!$M254)), "Yes", "No")</f>
        <v>No</v>
      </c>
      <c r="M257" s="2" t="str">
        <f>IF(ISNUMBER(SEARCH("E",[1]Agreements_raw!$M254)), "Yes", "No")</f>
        <v>Yes</v>
      </c>
      <c r="N257" s="2" t="str">
        <f>IF(ISNUMBER(SEARCH("A",[1]Agreements_raw!$M254)), "Yes", "No")</f>
        <v>Yes</v>
      </c>
      <c r="O257" s="2" t="str">
        <f>IF(ISNUMBER(SEARCH("I",[1]Agreements_raw!$M254)), "Yes", "No")</f>
        <v>No</v>
      </c>
      <c r="P257" s="2" t="str">
        <f>IF(ISNUMBER(SEARCH("J",[1]Agreements_raw!$M254)), "Yes", "No")</f>
        <v>No</v>
      </c>
      <c r="Q257" s="2" t="str">
        <f>IF(ISNUMBER(SEARCH("K",[1]Agreements_raw!$M254)), "Yes", "No")</f>
        <v>No</v>
      </c>
      <c r="R257" s="2" t="str">
        <f>IF(ISNUMBER(SEARCH("G",[1]Agreements_raw!$M254)), "Non-binding","Agreement")</f>
        <v>Agreement</v>
      </c>
      <c r="S257" s="2" t="str">
        <f>[1]Agreements_raw!P254</f>
        <v>Arrangement between the Slovenian Nuclear Safety Administration (S.N.S.A.) and the United States Nuclear Regulatory Commission (U.S.N.R.C.) for the Exchange of Technical Information and Cooperation in Nuclear Safety Matters.</v>
      </c>
      <c r="T257" s="5" t="s">
        <v>113</v>
      </c>
    </row>
    <row r="258" spans="1:20" ht="69" customHeight="1" x14ac:dyDescent="0.2">
      <c r="A258" s="2">
        <f>[1]Agreements_raw!A255</f>
        <v>226</v>
      </c>
      <c r="B258" s="2" t="str">
        <f>[1]Agreements_raw!C255</f>
        <v>Slovenia</v>
      </c>
      <c r="C258" s="2" t="str">
        <f>IF([1]Agreements_raw!D255="Donor","Supplier",[1]Agreements_raw!D255)</f>
        <v>Partner</v>
      </c>
      <c r="D258" s="2" t="str">
        <f>IF(ISBLANK([1]Agreements_raw!G255),"",[1]Agreements_raw!G255)</f>
        <v/>
      </c>
      <c r="E258" s="2" t="str">
        <f>[1]Agreements_raw!H255</f>
        <v>Austria</v>
      </c>
      <c r="F258" s="2" t="str">
        <f>IF([1]Agreements_raw!I255="Recipient","Client",[1]Agreements_raw!I255)</f>
        <v>Partner</v>
      </c>
      <c r="G258" s="2" t="str">
        <f>IF(ISBLANK([1]Agreements_raw!L255),"",[1]Agreements_raw!L255)</f>
        <v/>
      </c>
      <c r="H258" s="2">
        <f>[1]Agreements_raw!R255</f>
        <v>2005</v>
      </c>
      <c r="I258" s="2" t="str">
        <f>IF(ISNUMBER(SEARCH("B",[1]Agreements_raw!$M255)), "Yes", "No")</f>
        <v>No</v>
      </c>
      <c r="J258" s="2" t="str">
        <f>IF(ISNUMBER(SEARCH("C",[1]Agreements_raw!$M255)), "Yes", "No")</f>
        <v>No</v>
      </c>
      <c r="K258" s="2" t="str">
        <f>IF(ISNUMBER(SEARCH("D",[1]Agreements_raw!$M255)), "Yes", "No")</f>
        <v>No</v>
      </c>
      <c r="L258" s="2" t="str">
        <f>IF(ISNUMBER(SEARCH("F",[1]Agreements_raw!$M255)), "Yes", "No")</f>
        <v>No</v>
      </c>
      <c r="M258" s="2" t="str">
        <f>IF(ISNUMBER(SEARCH("E",[1]Agreements_raw!$M255)), "Yes", "No")</f>
        <v>Yes</v>
      </c>
      <c r="N258" s="2" t="str">
        <f>IF(ISNUMBER(SEARCH("A",[1]Agreements_raw!$M255)), "Yes", "No")</f>
        <v>Yes</v>
      </c>
      <c r="O258" s="2" t="str">
        <f>IF(ISNUMBER(SEARCH("I",[1]Agreements_raw!$M255)), "Yes", "No")</f>
        <v>No</v>
      </c>
      <c r="P258" s="2" t="str">
        <f>IF(ISNUMBER(SEARCH("J",[1]Agreements_raw!$M255)), "Yes", "No")</f>
        <v>No</v>
      </c>
      <c r="Q258" s="2" t="str">
        <f>IF(ISNUMBER(SEARCH("K",[1]Agreements_raw!$M255)), "Yes", "No")</f>
        <v>No</v>
      </c>
      <c r="R258" s="2" t="str">
        <f>IF(ISNUMBER(SEARCH("G",[1]Agreements_raw!$M255)), "Non-binding","Agreement")</f>
        <v>Agreement</v>
      </c>
      <c r="S258" s="2" t="str">
        <f>[1]Agreements_raw!P255</f>
        <v>Arrangement between the Nuclear Safety Administration of the Republic of Slovenia and the Federal Ministry of Agriculture and Forestry, Environment and Water Management of the Republic of Austria regarding Co- operation in the Field of Radiation Protection and Strengthening of the mutual Exchange of Data of the Aerosol Monitoring Systems</v>
      </c>
      <c r="T258" s="5" t="s">
        <v>113</v>
      </c>
    </row>
    <row r="259" spans="1:20" ht="69" customHeight="1" x14ac:dyDescent="0.2">
      <c r="A259" s="2">
        <f>[1]Agreements_raw!A256</f>
        <v>227</v>
      </c>
      <c r="B259" s="2" t="str">
        <f>[1]Agreements_raw!C256</f>
        <v>Slovenia</v>
      </c>
      <c r="C259" s="2" t="str">
        <f>IF([1]Agreements_raw!D256="Donor","Supplier",[1]Agreements_raw!D256)</f>
        <v>Partner</v>
      </c>
      <c r="D259" s="2" t="str">
        <f>IF(ISBLANK([1]Agreements_raw!G256),"",[1]Agreements_raw!G256)</f>
        <v/>
      </c>
      <c r="E259" s="2" t="str">
        <f>[1]Agreements_raw!H256</f>
        <v>Croatia</v>
      </c>
      <c r="F259" s="2" t="str">
        <f>IF([1]Agreements_raw!I256="Recipient","Client",[1]Agreements_raw!I256)</f>
        <v>Partner</v>
      </c>
      <c r="G259" s="2" t="str">
        <f>IF(ISBLANK([1]Agreements_raw!L256),"",[1]Agreements_raw!L256)</f>
        <v/>
      </c>
      <c r="H259" s="2">
        <f>[1]Agreements_raw!R256</f>
        <v>2001</v>
      </c>
      <c r="I259" s="2" t="str">
        <f>IF(ISNUMBER(SEARCH("B",[1]Agreements_raw!$M256)), "Yes", "No")</f>
        <v>No</v>
      </c>
      <c r="J259" s="2" t="str">
        <f>IF(ISNUMBER(SEARCH("C",[1]Agreements_raw!$M256)), "Yes", "No")</f>
        <v>No</v>
      </c>
      <c r="K259" s="2" t="str">
        <f>IF(ISNUMBER(SEARCH("D",[1]Agreements_raw!$M256)), "Yes", "No")</f>
        <v>No</v>
      </c>
      <c r="L259" s="2" t="str">
        <f>IF(ISNUMBER(SEARCH("F",[1]Agreements_raw!$M256)), "Yes", "No")</f>
        <v>No</v>
      </c>
      <c r="M259" s="2" t="str">
        <f>IF(ISNUMBER(SEARCH("E",[1]Agreements_raw!$M256)), "Yes", "No")</f>
        <v>No</v>
      </c>
      <c r="N259" s="2" t="str">
        <f>IF(ISNUMBER(SEARCH("A",[1]Agreements_raw!$M256)), "Yes", "No")</f>
        <v>No</v>
      </c>
      <c r="O259" s="2" t="str">
        <f>IF(ISNUMBER(SEARCH("I",[1]Agreements_raw!$M256)), "Yes", "No")</f>
        <v>Yes</v>
      </c>
      <c r="P259" s="2" t="str">
        <f>IF(ISNUMBER(SEARCH("J",[1]Agreements_raw!$M256)), "Yes", "No")</f>
        <v>No</v>
      </c>
      <c r="Q259" s="2" t="str">
        <f>IF(ISNUMBER(SEARCH("K",[1]Agreements_raw!$M256)), "Yes", "No")</f>
        <v>No</v>
      </c>
      <c r="R259" s="2" t="str">
        <f>IF(ISNUMBER(SEARCH("G",[1]Agreements_raw!$M256)), "Non-binding","Agreement")</f>
        <v>Agreement</v>
      </c>
      <c r="S259" s="2" t="str">
        <f>[1]Agreements_raw!P256</f>
        <v>Treaty between the Government of the Republic of Slovenia and the government of the Republic of Croatia on the regulation of the status and other legal relations regarding investment, exploitation and decommissioning of the Krško Nuclear Plant and Joint Declaration at the time of signature of the Treaty between the Government of the Republic of Slovenia and the government of the Republic of Croatia on the regulation of the status and other legal relations regarding investment, exploitation and decommissioning of the Krško Nuclear Plant</v>
      </c>
      <c r="T259" s="5" t="s">
        <v>113</v>
      </c>
    </row>
    <row r="260" spans="1:20" ht="69" customHeight="1" x14ac:dyDescent="0.2">
      <c r="A260" s="2">
        <f>[1]Agreements_raw!A257</f>
        <v>228</v>
      </c>
      <c r="B260" s="2" t="str">
        <f>[1]Agreements_raw!C257</f>
        <v>Slovenia</v>
      </c>
      <c r="C260" s="2" t="str">
        <f>IF([1]Agreements_raw!D257="Donor","Supplier",[1]Agreements_raw!D257)</f>
        <v>Partner</v>
      </c>
      <c r="D260" s="2" t="str">
        <f>IF(ISBLANK([1]Agreements_raw!G257),"",[1]Agreements_raw!G257)</f>
        <v/>
      </c>
      <c r="E260" s="2" t="str">
        <f>[1]Agreements_raw!H257</f>
        <v>Czech Republic</v>
      </c>
      <c r="F260" s="2" t="str">
        <f>IF([1]Agreements_raw!I257="Recipient","Client",[1]Agreements_raw!I257)</f>
        <v>Partner</v>
      </c>
      <c r="G260" s="2" t="str">
        <f>IF(ISBLANK([1]Agreements_raw!L257),"",[1]Agreements_raw!L257)</f>
        <v/>
      </c>
      <c r="H260" s="2">
        <f>[1]Agreements_raw!R257</f>
        <v>2009</v>
      </c>
      <c r="I260" s="2" t="str">
        <f>IF(ISNUMBER(SEARCH("B",[1]Agreements_raw!$M257)), "Yes", "No")</f>
        <v>No</v>
      </c>
      <c r="J260" s="2" t="str">
        <f>IF(ISNUMBER(SEARCH("C",[1]Agreements_raw!$M257)), "Yes", "No")</f>
        <v>No</v>
      </c>
      <c r="K260" s="2" t="str">
        <f>IF(ISNUMBER(SEARCH("D",[1]Agreements_raw!$M257)), "Yes", "No")</f>
        <v>No</v>
      </c>
      <c r="L260" s="2" t="str">
        <f>IF(ISNUMBER(SEARCH("F",[1]Agreements_raw!$M257)), "Yes", "No")</f>
        <v>No</v>
      </c>
      <c r="M260" s="2" t="str">
        <f>IF(ISNUMBER(SEARCH("E",[1]Agreements_raw!$M257)), "Yes", "No")</f>
        <v>Yes</v>
      </c>
      <c r="N260" s="2" t="str">
        <f>IF(ISNUMBER(SEARCH("A",[1]Agreements_raw!$M257)), "Yes", "No")</f>
        <v>Yes</v>
      </c>
      <c r="O260" s="2" t="str">
        <f>IF(ISNUMBER(SEARCH("I",[1]Agreements_raw!$M257)), "Yes", "No")</f>
        <v>No</v>
      </c>
      <c r="P260" s="2" t="str">
        <f>IF(ISNUMBER(SEARCH("J",[1]Agreements_raw!$M257)), "Yes", "No")</f>
        <v>No</v>
      </c>
      <c r="Q260" s="2" t="str">
        <f>IF(ISNUMBER(SEARCH("K",[1]Agreements_raw!$M257)), "Yes", "No")</f>
        <v>No</v>
      </c>
      <c r="R260" s="2" t="str">
        <f>IF(ISNUMBER(SEARCH("G",[1]Agreements_raw!$M257)), "Non-binding","Agreement")</f>
        <v>Non-binding</v>
      </c>
      <c r="S260" s="2" t="str">
        <f>[1]Agreements_raw!P257</f>
        <v>Memorandum of Understanding  between the Slovenian Nuclear Safety Administration and the State Office for Nuclear Safety of the Czech Republic on the Exchange of Information on Nuclear and Radiation Safety Matters</v>
      </c>
      <c r="T260" s="5" t="s">
        <v>113</v>
      </c>
    </row>
    <row r="261" spans="1:20" ht="69" customHeight="1" x14ac:dyDescent="0.2">
      <c r="A261" s="2">
        <f>[1]Agreements_raw!A258</f>
        <v>229</v>
      </c>
      <c r="B261" s="2" t="str">
        <f>[1]Agreements_raw!C258</f>
        <v>Slovenia</v>
      </c>
      <c r="C261" s="2" t="str">
        <f>IF([1]Agreements_raw!D258="Donor","Supplier",[1]Agreements_raw!D258)</f>
        <v>Partner</v>
      </c>
      <c r="D261" s="2" t="str">
        <f>IF(ISBLANK([1]Agreements_raw!G258),"",[1]Agreements_raw!G258)</f>
        <v/>
      </c>
      <c r="E261" s="2" t="str">
        <f>[1]Agreements_raw!H258</f>
        <v>Macedonia</v>
      </c>
      <c r="F261" s="2" t="str">
        <f>IF([1]Agreements_raw!I258="Recipient","Client",[1]Agreements_raw!I258)</f>
        <v>Partner</v>
      </c>
      <c r="G261" s="2" t="str">
        <f>IF(ISBLANK([1]Agreements_raw!L258),"",[1]Agreements_raw!L258)</f>
        <v/>
      </c>
      <c r="H261" s="2">
        <f>[1]Agreements_raw!R258</f>
        <v>2010</v>
      </c>
      <c r="I261" s="2" t="str">
        <f>IF(ISNUMBER(SEARCH("B",[1]Agreements_raw!$M258)), "Yes", "No")</f>
        <v>No</v>
      </c>
      <c r="J261" s="2" t="str">
        <f>IF(ISNUMBER(SEARCH("C",[1]Agreements_raw!$M258)), "Yes", "No")</f>
        <v>No</v>
      </c>
      <c r="K261" s="2" t="str">
        <f>IF(ISNUMBER(SEARCH("D",[1]Agreements_raw!$M258)), "Yes", "No")</f>
        <v>No</v>
      </c>
      <c r="L261" s="2" t="str">
        <f>IF(ISNUMBER(SEARCH("F",[1]Agreements_raw!$M258)), "Yes", "No")</f>
        <v>No</v>
      </c>
      <c r="M261" s="2" t="str">
        <f>IF(ISNUMBER(SEARCH("E",[1]Agreements_raw!$M258)), "Yes", "No")</f>
        <v>Yes</v>
      </c>
      <c r="N261" s="2" t="str">
        <f>IF(ISNUMBER(SEARCH("A",[1]Agreements_raw!$M258)), "Yes", "No")</f>
        <v>Yes</v>
      </c>
      <c r="O261" s="2" t="str">
        <f>IF(ISNUMBER(SEARCH("I",[1]Agreements_raw!$M258)), "Yes", "No")</f>
        <v>No</v>
      </c>
      <c r="P261" s="2" t="str">
        <f>IF(ISNUMBER(SEARCH("J",[1]Agreements_raw!$M258)), "Yes", "No")</f>
        <v>No</v>
      </c>
      <c r="Q261" s="2" t="str">
        <f>IF(ISNUMBER(SEARCH("K",[1]Agreements_raw!$M258)), "Yes", "No")</f>
        <v>No</v>
      </c>
      <c r="R261" s="2" t="str">
        <f>IF(ISNUMBER(SEARCH("G",[1]Agreements_raw!$M258)), "Non-binding","Agreement")</f>
        <v>Non-binding</v>
      </c>
      <c r="S261" s="2" t="str">
        <f>[1]Agreements_raw!P258</f>
        <v>Memorandum of Understanding  between the Slovenian Nuclear Safety Administration and the Macedonian Radiation Safety Directorate on the Exchange of Information on Nuclear and Radiation Safety Matters</v>
      </c>
      <c r="T261" s="5" t="s">
        <v>113</v>
      </c>
    </row>
    <row r="262" spans="1:20" ht="69" customHeight="1" x14ac:dyDescent="0.2">
      <c r="A262" s="2">
        <f>[1]Agreements_raw!A259</f>
        <v>230</v>
      </c>
      <c r="B262" s="2" t="str">
        <f>[1]Agreements_raw!C259</f>
        <v>Slovenia</v>
      </c>
      <c r="C262" s="2" t="str">
        <f>IF([1]Agreements_raw!D259="Donor","Supplier",[1]Agreements_raw!D259)</f>
        <v>Partner</v>
      </c>
      <c r="D262" s="2" t="str">
        <f>IF(ISBLANK([1]Agreements_raw!G259),"",[1]Agreements_raw!G259)</f>
        <v/>
      </c>
      <c r="E262" s="2" t="str">
        <f>[1]Agreements_raw!H259</f>
        <v>Bosnia and Herzegovina</v>
      </c>
      <c r="F262" s="2" t="str">
        <f>IF([1]Agreements_raw!I259="Recipient","Client",[1]Agreements_raw!I259)</f>
        <v>Partner</v>
      </c>
      <c r="G262" s="2" t="str">
        <f>IF(ISBLANK([1]Agreements_raw!L259),"",[1]Agreements_raw!L259)</f>
        <v/>
      </c>
      <c r="H262" s="2">
        <f>[1]Agreements_raw!R259</f>
        <v>2011</v>
      </c>
      <c r="I262" s="2" t="str">
        <f>IF(ISNUMBER(SEARCH("B",[1]Agreements_raw!$M259)), "Yes", "No")</f>
        <v>No</v>
      </c>
      <c r="J262" s="2" t="str">
        <f>IF(ISNUMBER(SEARCH("C",[1]Agreements_raw!$M259)), "Yes", "No")</f>
        <v>No</v>
      </c>
      <c r="K262" s="2" t="str">
        <f>IF(ISNUMBER(SEARCH("D",[1]Agreements_raw!$M259)), "Yes", "No")</f>
        <v>No</v>
      </c>
      <c r="L262" s="2" t="str">
        <f>IF(ISNUMBER(SEARCH("F",[1]Agreements_raw!$M259)), "Yes", "No")</f>
        <v>No</v>
      </c>
      <c r="M262" s="2" t="str">
        <f>IF(ISNUMBER(SEARCH("E",[1]Agreements_raw!$M259)), "Yes", "No")</f>
        <v>Yes</v>
      </c>
      <c r="N262" s="2" t="str">
        <f>IF(ISNUMBER(SEARCH("A",[1]Agreements_raw!$M259)), "Yes", "No")</f>
        <v>Yes</v>
      </c>
      <c r="O262" s="2" t="str">
        <f>IF(ISNUMBER(SEARCH("I",[1]Agreements_raw!$M259)), "Yes", "No")</f>
        <v>No</v>
      </c>
      <c r="P262" s="2" t="str">
        <f>IF(ISNUMBER(SEARCH("J",[1]Agreements_raw!$M259)), "Yes", "No")</f>
        <v>No</v>
      </c>
      <c r="Q262" s="2" t="str">
        <f>IF(ISNUMBER(SEARCH("K",[1]Agreements_raw!$M259)), "Yes", "No")</f>
        <v>No</v>
      </c>
      <c r="R262" s="2" t="str">
        <f>IF(ISNUMBER(SEARCH("G",[1]Agreements_raw!$M259)), "Non-binding","Agreement")</f>
        <v>Non-binding</v>
      </c>
      <c r="S262" s="2" t="str">
        <f>[1]Agreements_raw!P259</f>
        <v>Memorandum of Understanding  between the Slovenian Nuclear Safety Administration and the State Regulatory Agency for Radiation and Nuclear Safety of Bosnia and Herzegovina on the Exchange of Information on Nuclear and Radiation Safety Matters</v>
      </c>
      <c r="T262" s="5" t="s">
        <v>113</v>
      </c>
    </row>
    <row r="263" spans="1:20" ht="69" customHeight="1" x14ac:dyDescent="0.2">
      <c r="A263" s="2">
        <f>[1]Agreements_raw!A260</f>
        <v>231</v>
      </c>
      <c r="B263" s="2" t="str">
        <f>[1]Agreements_raw!C260</f>
        <v>Slovenia</v>
      </c>
      <c r="C263" s="2" t="str">
        <f>IF([1]Agreements_raw!D260="Donor","Supplier",[1]Agreements_raw!D260)</f>
        <v>Partner</v>
      </c>
      <c r="D263" s="2" t="str">
        <f>IF(ISBLANK([1]Agreements_raw!G260),"",[1]Agreements_raw!G260)</f>
        <v/>
      </c>
      <c r="E263" s="2" t="str">
        <f>[1]Agreements_raw!H260</f>
        <v>Albania</v>
      </c>
      <c r="F263" s="2" t="str">
        <f>IF([1]Agreements_raw!I260="Recipient","Client",[1]Agreements_raw!I260)</f>
        <v>Partner</v>
      </c>
      <c r="G263" s="2" t="str">
        <f>IF(ISBLANK([1]Agreements_raw!L260),"",[1]Agreements_raw!L260)</f>
        <v/>
      </c>
      <c r="H263" s="2">
        <f>[1]Agreements_raw!R260</f>
        <v>2012</v>
      </c>
      <c r="I263" s="2" t="str">
        <f>IF(ISNUMBER(SEARCH("B",[1]Agreements_raw!$M260)), "Yes", "No")</f>
        <v>No</v>
      </c>
      <c r="J263" s="2" t="str">
        <f>IF(ISNUMBER(SEARCH("C",[1]Agreements_raw!$M260)), "Yes", "No")</f>
        <v>No</v>
      </c>
      <c r="K263" s="2" t="str">
        <f>IF(ISNUMBER(SEARCH("D",[1]Agreements_raw!$M260)), "Yes", "No")</f>
        <v>No</v>
      </c>
      <c r="L263" s="2" t="str">
        <f>IF(ISNUMBER(SEARCH("F",[1]Agreements_raw!$M260)), "Yes", "No")</f>
        <v>No</v>
      </c>
      <c r="M263" s="2" t="str">
        <f>IF(ISNUMBER(SEARCH("E",[1]Agreements_raw!$M260)), "Yes", "No")</f>
        <v>Yes</v>
      </c>
      <c r="N263" s="2" t="str">
        <f>IF(ISNUMBER(SEARCH("A",[1]Agreements_raw!$M260)), "Yes", "No")</f>
        <v>Yes</v>
      </c>
      <c r="O263" s="2" t="str">
        <f>IF(ISNUMBER(SEARCH("I",[1]Agreements_raw!$M260)), "Yes", "No")</f>
        <v>No</v>
      </c>
      <c r="P263" s="2" t="str">
        <f>IF(ISNUMBER(SEARCH("J",[1]Agreements_raw!$M260)), "Yes", "No")</f>
        <v>No</v>
      </c>
      <c r="Q263" s="2" t="str">
        <f>IF(ISNUMBER(SEARCH("K",[1]Agreements_raw!$M260)), "Yes", "No")</f>
        <v>No</v>
      </c>
      <c r="R263" s="2" t="str">
        <f>IF(ISNUMBER(SEARCH("G",[1]Agreements_raw!$M260)), "Non-binding","Agreement")</f>
        <v>Non-binding</v>
      </c>
      <c r="S263" s="2" t="str">
        <f>[1]Agreements_raw!P260</f>
        <v>Memorandum of Understanding  between the Slovenian Nuclear Safety Administration and the National Nuclear Agency of the Republic of Albania n the Exchange of Information on Nuclear and Radiation Safety Matters</v>
      </c>
      <c r="T263" s="5" t="s">
        <v>113</v>
      </c>
    </row>
    <row r="264" spans="1:20" ht="69" customHeight="1" x14ac:dyDescent="0.2">
      <c r="A264" s="2">
        <f>[1]Agreements_raw!A261</f>
        <v>232</v>
      </c>
      <c r="B264" s="2" t="str">
        <f>[1]Agreements_raw!C261</f>
        <v>Russia</v>
      </c>
      <c r="C264" s="2" t="str">
        <f>IF([1]Agreements_raw!D261="Donor","Supplier",[1]Agreements_raw!D261)</f>
        <v>Supplier</v>
      </c>
      <c r="D264" s="2" t="str">
        <f>IF(ISBLANK([1]Agreements_raw!G261),"",[1]Agreements_raw!G261)</f>
        <v/>
      </c>
      <c r="E264" s="2" t="str">
        <f>[1]Agreements_raw!H261</f>
        <v>South Africa</v>
      </c>
      <c r="F264" s="2" t="str">
        <f>IF([1]Agreements_raw!I261="Recipient","Client",[1]Agreements_raw!I261)</f>
        <v>Client</v>
      </c>
      <c r="G264" s="2" t="str">
        <f>IF(ISBLANK([1]Agreements_raw!L261),"",[1]Agreements_raw!L261)</f>
        <v/>
      </c>
      <c r="H264" s="2">
        <f>[1]Agreements_raw!R261</f>
        <v>2014</v>
      </c>
      <c r="I264" s="2" t="str">
        <f>IF(ISNUMBER(SEARCH("B",[1]Agreements_raw!$M261)), "Yes", "No")</f>
        <v>Yes</v>
      </c>
      <c r="J264" s="2" t="str">
        <f>IF(ISNUMBER(SEARCH("C",[1]Agreements_raw!$M261)), "Yes", "No")</f>
        <v>No</v>
      </c>
      <c r="K264" s="2" t="str">
        <f>IF(ISNUMBER(SEARCH("D",[1]Agreements_raw!$M261)), "Yes", "No")</f>
        <v>Yes</v>
      </c>
      <c r="L264" s="2" t="str">
        <f>IF(ISNUMBER(SEARCH("F",[1]Agreements_raw!$M261)), "Yes", "No")</f>
        <v>No</v>
      </c>
      <c r="M264" s="2" t="str">
        <f>IF(ISNUMBER(SEARCH("E",[1]Agreements_raw!$M261)), "Yes", "No")</f>
        <v>Yes</v>
      </c>
      <c r="N264" s="2" t="str">
        <f>IF(ISNUMBER(SEARCH("A",[1]Agreements_raw!$M261)), "Yes", "No")</f>
        <v>No</v>
      </c>
      <c r="O264" s="2" t="str">
        <f>IF(ISNUMBER(SEARCH("I",[1]Agreements_raw!$M261)), "Yes", "No")</f>
        <v>No</v>
      </c>
      <c r="P264" s="2" t="str">
        <f>IF(ISNUMBER(SEARCH("J",[1]Agreements_raw!$M261)), "Yes", "No")</f>
        <v>No</v>
      </c>
      <c r="Q264" s="2" t="str">
        <f>IF(ISNUMBER(SEARCH("K",[1]Agreements_raw!$M261)), "Yes", "No")</f>
        <v>No</v>
      </c>
      <c r="R264" s="2" t="str">
        <f>IF(ISNUMBER(SEARCH("G",[1]Agreements_raw!$M261)), "Non-binding","Agreement")</f>
        <v>Non-binding</v>
      </c>
      <c r="S264" s="2" t="str">
        <f>[1]Agreements_raw!P261</f>
        <v>“We confirm our intentions to establish strategic partnership with South Africa which will allow to develop South African nuclear power generation complex greatly. The basis of this cooperation can be arranged according to the plan for the construction of new power units with a total installed capacity of 9,6 GW  which is declared by the South African Government. The ROSATOM comprehensive approach to the construction of nuclear power plants is absolutely unique. The company’s integrated offer contains a full range of the nuclear power industry products and services, including fuel supply for NPPs, management of its lifecycle, staff training and various financial solutions” N. Drozdov pointed out. Development of cooperation between Russia and South Africa in staff training  holds promise. Russian part is already ready to educate South African students in Russian institutes which train specialists for nuclear industry sector in the nearest future.</v>
      </c>
      <c r="T264" s="5" t="s">
        <v>24</v>
      </c>
    </row>
    <row r="265" spans="1:20" ht="69" customHeight="1" x14ac:dyDescent="0.2">
      <c r="A265" s="2">
        <f>[1]Agreements_raw!A262</f>
        <v>233</v>
      </c>
      <c r="B265" s="2" t="str">
        <f>[1]Agreements_raw!C262</f>
        <v>China</v>
      </c>
      <c r="C265" s="2" t="str">
        <f>IF([1]Agreements_raw!D262="Donor","Supplier",[1]Agreements_raw!D262)</f>
        <v>Supplier</v>
      </c>
      <c r="D265" s="2" t="str">
        <f>IF(ISBLANK([1]Agreements_raw!G262),"",[1]Agreements_raw!G262)</f>
        <v>State Nuclear Power Technology Corporation</v>
      </c>
      <c r="E265" s="2" t="str">
        <f>[1]Agreements_raw!H262</f>
        <v>South Africa</v>
      </c>
      <c r="F265" s="2" t="str">
        <f>IF([1]Agreements_raw!I262="Recipient","Client",[1]Agreements_raw!I262)</f>
        <v>Client</v>
      </c>
      <c r="G265" s="2" t="str">
        <f>IF(ISBLANK([1]Agreements_raw!L262),"",[1]Agreements_raw!L262)</f>
        <v>South African Nuclear Energy Corporation</v>
      </c>
      <c r="H265" s="2">
        <f>[1]Agreements_raw!R262</f>
        <v>2014</v>
      </c>
      <c r="I265" s="2" t="str">
        <f>IF(ISNUMBER(SEARCH("B",[1]Agreements_raw!$M262)), "Yes", "No")</f>
        <v>No</v>
      </c>
      <c r="J265" s="2" t="str">
        <f>IF(ISNUMBER(SEARCH("C",[1]Agreements_raw!$M262)), "Yes", "No")</f>
        <v>No</v>
      </c>
      <c r="K265" s="2" t="str">
        <f>IF(ISNUMBER(SEARCH("D",[1]Agreements_raw!$M262)), "Yes", "No")</f>
        <v>No</v>
      </c>
      <c r="L265" s="2" t="str">
        <f>IF(ISNUMBER(SEARCH("F",[1]Agreements_raw!$M262)), "Yes", "No")</f>
        <v>No</v>
      </c>
      <c r="M265" s="2" t="str">
        <f>IF(ISNUMBER(SEARCH("E",[1]Agreements_raw!$M262)), "Yes", "No")</f>
        <v>Yes</v>
      </c>
      <c r="N265" s="2" t="str">
        <f>IF(ISNUMBER(SEARCH("A",[1]Agreements_raw!$M262)), "Yes", "No")</f>
        <v>No</v>
      </c>
      <c r="O265" s="2" t="str">
        <f>IF(ISNUMBER(SEARCH("I",[1]Agreements_raw!$M262)), "Yes", "No")</f>
        <v>No</v>
      </c>
      <c r="P265" s="2" t="str">
        <f>IF(ISNUMBER(SEARCH("J",[1]Agreements_raw!$M262)), "Yes", "No")</f>
        <v>No</v>
      </c>
      <c r="Q265" s="2" t="str">
        <f>IF(ISNUMBER(SEARCH("K",[1]Agreements_raw!$M262)), "Yes", "No")</f>
        <v>No</v>
      </c>
      <c r="R265" s="2" t="str">
        <f>IF(ISNUMBER(SEARCH("G",[1]Agreements_raw!$M262)), "Non-binding","Agreement")</f>
        <v>Agreement</v>
      </c>
      <c r="S265" s="2" t="str">
        <f>[1]Agreements_raw!P262</f>
        <v>In February, the Nuclear Energy Corp of South Africa signed a skills development and training agreement with the two Chinese State nuclear energy corporations-China General Nuclear Power Corp and State Nuclear Power Technology Corp-in Johannesburg. The agreement will create opportunities for young South Africans to further their studies in nuclear energy and other specialized areas of energy at Chinese universities, with funding of up to 95 percent from Chinese institutions.</v>
      </c>
      <c r="T265" s="5" t="s">
        <v>114</v>
      </c>
    </row>
    <row r="266" spans="1:20" ht="69" customHeight="1" x14ac:dyDescent="0.2">
      <c r="A266" s="2">
        <f>[1]Agreements_raw!A263</f>
        <v>234</v>
      </c>
      <c r="B266" s="2" t="str">
        <f>[1]Agreements_raw!C263</f>
        <v>Russia</v>
      </c>
      <c r="C266" s="2" t="str">
        <f>IF([1]Agreements_raw!D263="Donor","Supplier",[1]Agreements_raw!D263)</f>
        <v>Supplier</v>
      </c>
      <c r="D266" s="2" t="str">
        <f>IF(ISBLANK([1]Agreements_raw!G263),"",[1]Agreements_raw!G263)</f>
        <v/>
      </c>
      <c r="E266" s="2" t="str">
        <f>[1]Agreements_raw!H263</f>
        <v>South Africa</v>
      </c>
      <c r="F266" s="2" t="str">
        <f>IF([1]Agreements_raw!I263="Recipient","Client",[1]Agreements_raw!I263)</f>
        <v>Client</v>
      </c>
      <c r="G266" s="2" t="str">
        <f>IF(ISBLANK([1]Agreements_raw!L263),"",[1]Agreements_raw!L263)</f>
        <v/>
      </c>
      <c r="H266" s="2">
        <f>[1]Agreements_raw!R263</f>
        <v>2013</v>
      </c>
      <c r="I266" s="2" t="str">
        <f>IF(ISNUMBER(SEARCH("B",[1]Agreements_raw!$M263)), "Yes", "No")</f>
        <v>Yes</v>
      </c>
      <c r="J266" s="2" t="str">
        <f>IF(ISNUMBER(SEARCH("C",[1]Agreements_raw!$M263)), "Yes", "No")</f>
        <v>Yes</v>
      </c>
      <c r="K266" s="2" t="str">
        <f>IF(ISNUMBER(SEARCH("D",[1]Agreements_raw!$M263)), "Yes", "No")</f>
        <v>No</v>
      </c>
      <c r="L266" s="2" t="str">
        <f>IF(ISNUMBER(SEARCH("F",[1]Agreements_raw!$M263)), "Yes", "No")</f>
        <v>No</v>
      </c>
      <c r="M266" s="2" t="str">
        <f>IF(ISNUMBER(SEARCH("E",[1]Agreements_raw!$M263)), "Yes", "No")</f>
        <v>Yes</v>
      </c>
      <c r="N266" s="2" t="str">
        <f>IF(ISNUMBER(SEARCH("A",[1]Agreements_raw!$M263)), "Yes", "No")</f>
        <v>No</v>
      </c>
      <c r="O266" s="2" t="str">
        <f>IF(ISNUMBER(SEARCH("I",[1]Agreements_raw!$M263)), "Yes", "No")</f>
        <v>No</v>
      </c>
      <c r="P266" s="2" t="str">
        <f>IF(ISNUMBER(SEARCH("J",[1]Agreements_raw!$M263)), "Yes", "No")</f>
        <v>No</v>
      </c>
      <c r="Q266" s="2" t="str">
        <f>IF(ISNUMBER(SEARCH("K",[1]Agreements_raw!$M263)), "Yes", "No")</f>
        <v>No</v>
      </c>
      <c r="R266" s="2" t="str">
        <f>IF(ISNUMBER(SEARCH("G",[1]Agreements_raw!$M263)), "Non-binding","Agreement")</f>
        <v>Non-binding</v>
      </c>
      <c r="S266" s="2" t="str">
        <f>[1]Agreements_raw!P263</f>
        <v>Russia is offering to help South Africa to develop its own nuclear industry from resource production to power plant design and manufacture, Vladimir Putin has told South African president Jacob Zuma. The two leaders signed a joint declaration of a strategic partnership between the two countries, and witnessed the signing of a package of bilateral documents on cooperation in various fields, including a cooperation agreement on energy. " Putin told the press after the talks. He said that Russia was offering help to South Africa not just in building individual nuclear units using "cutting-edge technology" but also in developing the country’s nuclear industry as a whole, from resource production, through the construction of nuclear power plants and research reactors, to designing and manufacturing South Africa's own nuclear power equipment. "Naturally, all this involves credit assistance from the Russian side and training of specialists," he added.</v>
      </c>
      <c r="T266" s="5" t="s">
        <v>25</v>
      </c>
    </row>
    <row r="267" spans="1:20" ht="69" customHeight="1" x14ac:dyDescent="0.2">
      <c r="A267" s="2">
        <f>[1]Agreements_raw!A264</f>
        <v>235</v>
      </c>
      <c r="B267" s="2" t="str">
        <f>[1]Agreements_raw!C264</f>
        <v>France</v>
      </c>
      <c r="C267" s="2" t="str">
        <f>IF([1]Agreements_raw!D264="Donor","Supplier",[1]Agreements_raw!D264)</f>
        <v>Supplier</v>
      </c>
      <c r="D267" s="2" t="str">
        <f>IF(ISBLANK([1]Agreements_raw!G264),"",[1]Agreements_raw!G264)</f>
        <v/>
      </c>
      <c r="E267" s="2" t="str">
        <f>[1]Agreements_raw!H264</f>
        <v>South Africa</v>
      </c>
      <c r="F267" s="2" t="str">
        <f>IF([1]Agreements_raw!I264="Recipient","Client",[1]Agreements_raw!I264)</f>
        <v>Client</v>
      </c>
      <c r="G267" s="2" t="str">
        <f>IF(ISBLANK([1]Agreements_raw!L264),"",[1]Agreements_raw!L264)</f>
        <v/>
      </c>
      <c r="H267" s="2">
        <f>[1]Agreements_raw!R264</f>
        <v>2011</v>
      </c>
      <c r="I267" s="2" t="str">
        <f>IF(ISNUMBER(SEARCH("B",[1]Agreements_raw!$M264)), "Yes", "No")</f>
        <v>No</v>
      </c>
      <c r="J267" s="2" t="str">
        <f>IF(ISNUMBER(SEARCH("C",[1]Agreements_raw!$M264)), "Yes", "No")</f>
        <v>No</v>
      </c>
      <c r="K267" s="2" t="str">
        <f>IF(ISNUMBER(SEARCH("D",[1]Agreements_raw!$M264)), "Yes", "No")</f>
        <v>No</v>
      </c>
      <c r="L267" s="2" t="str">
        <f>IF(ISNUMBER(SEARCH("F",[1]Agreements_raw!$M264)), "Yes", "No")</f>
        <v>No</v>
      </c>
      <c r="M267" s="2" t="str">
        <f>IF(ISNUMBER(SEARCH("E",[1]Agreements_raw!$M264)), "Yes", "No")</f>
        <v>Yes</v>
      </c>
      <c r="N267" s="2" t="str">
        <f>IF(ISNUMBER(SEARCH("A",[1]Agreements_raw!$M264)), "Yes", "No")</f>
        <v>Yes</v>
      </c>
      <c r="O267" s="2" t="str">
        <f>IF(ISNUMBER(SEARCH("I",[1]Agreements_raw!$M264)), "Yes", "No")</f>
        <v>No</v>
      </c>
      <c r="P267" s="2" t="str">
        <f>IF(ISNUMBER(SEARCH("J",[1]Agreements_raw!$M264)), "Yes", "No")</f>
        <v>No</v>
      </c>
      <c r="Q267" s="2" t="str">
        <f>IF(ISNUMBER(SEARCH("K",[1]Agreements_raw!$M264)), "Yes", "No")</f>
        <v>No</v>
      </c>
      <c r="R267" s="2" t="str">
        <f>IF(ISNUMBER(SEARCH("G",[1]Agreements_raw!$M264)), "Non-binding","Agreement")</f>
        <v>Non-binding</v>
      </c>
      <c r="S267" s="2" t="str">
        <f>[1]Agreements_raw!P264</f>
        <v>Signing by the two ministers of energy of a road map for institutional cooperation in the energy sector to guide future cooperation in the fields of:
o Nuclear energy management, safety, training, research and development with three French public institutions : CEA, ASN, ANORA;
o Energy efficiency, reduction of CO2 emissions and demand side management with ADEME;</v>
      </c>
      <c r="T267" s="5" t="s">
        <v>115</v>
      </c>
    </row>
    <row r="268" spans="1:20" ht="69" customHeight="1" x14ac:dyDescent="0.2">
      <c r="A268" s="2">
        <f>[1]Agreements_raw!A265</f>
        <v>236</v>
      </c>
      <c r="B268" s="2" t="str">
        <f>[1]Agreements_raw!C265</f>
        <v>France</v>
      </c>
      <c r="C268" s="2" t="str">
        <f>IF([1]Agreements_raw!D265="Donor","Supplier",[1]Agreements_raw!D265)</f>
        <v>Supplier</v>
      </c>
      <c r="D268" s="2" t="str">
        <f>IF(ISBLANK([1]Agreements_raw!G265),"",[1]Agreements_raw!G265)</f>
        <v>Areva</v>
      </c>
      <c r="E268" s="2" t="str">
        <f>[1]Agreements_raw!H265</f>
        <v>South Africa</v>
      </c>
      <c r="F268" s="2" t="str">
        <f>IF([1]Agreements_raw!I265="Recipient","Client",[1]Agreements_raw!I265)</f>
        <v>Client</v>
      </c>
      <c r="G268" s="2" t="str">
        <f>IF(ISBLANK([1]Agreements_raw!L265),"",[1]Agreements_raw!L265)</f>
        <v>South African Nuclear Energy Corporation</v>
      </c>
      <c r="H268" s="2">
        <f>[1]Agreements_raw!R265</f>
        <v>2011</v>
      </c>
      <c r="I268" s="2" t="str">
        <f>IF(ISNUMBER(SEARCH("B",[1]Agreements_raw!$M265)), "Yes", "No")</f>
        <v>No</v>
      </c>
      <c r="J268" s="2" t="str">
        <f>IF(ISNUMBER(SEARCH("C",[1]Agreements_raw!$M265)), "Yes", "No")</f>
        <v>No</v>
      </c>
      <c r="K268" s="2" t="str">
        <f>IF(ISNUMBER(SEARCH("D",[1]Agreements_raw!$M265)), "Yes", "No")</f>
        <v>Yes</v>
      </c>
      <c r="L268" s="2" t="str">
        <f>IF(ISNUMBER(SEARCH("F",[1]Agreements_raw!$M265)), "Yes", "No")</f>
        <v>No</v>
      </c>
      <c r="M268" s="2" t="str">
        <f>IF(ISNUMBER(SEARCH("E",[1]Agreements_raw!$M265)), "Yes", "No")</f>
        <v>Yes</v>
      </c>
      <c r="N268" s="2" t="str">
        <f>IF(ISNUMBER(SEARCH("A",[1]Agreements_raw!$M265)), "Yes", "No")</f>
        <v>No</v>
      </c>
      <c r="O268" s="2" t="str">
        <f>IF(ISNUMBER(SEARCH("I",[1]Agreements_raw!$M265)), "Yes", "No")</f>
        <v>No</v>
      </c>
      <c r="P268" s="2" t="str">
        <f>IF(ISNUMBER(SEARCH("J",[1]Agreements_raw!$M265)), "Yes", "No")</f>
        <v>No</v>
      </c>
      <c r="Q268" s="2" t="str">
        <f>IF(ISNUMBER(SEARCH("K",[1]Agreements_raw!$M265)), "Yes", "No")</f>
        <v>No</v>
      </c>
      <c r="R268" s="2" t="str">
        <f>IF(ISNUMBER(SEARCH("G",[1]Agreements_raw!$M265)), "Non-binding","Agreement")</f>
        <v>Agreement</v>
      </c>
      <c r="S268" s="2" t="str">
        <f>[1]Agreements_raw!P265</f>
        <v>NECSA signed an agreement with AREVA expanding cooperation in nuclear fuel and other technology areas.</v>
      </c>
      <c r="T268" s="5" t="s">
        <v>115</v>
      </c>
    </row>
    <row r="269" spans="1:20" ht="69" customHeight="1" x14ac:dyDescent="0.2">
      <c r="A269" s="2">
        <f>[1]Agreements_raw!A266</f>
        <v>237</v>
      </c>
      <c r="B269" s="2" t="str">
        <f>[1]Agreements_raw!C266</f>
        <v>France</v>
      </c>
      <c r="C269" s="2" t="str">
        <f>IF([1]Agreements_raw!D266="Donor","Supplier",[1]Agreements_raw!D266)</f>
        <v>Supplier</v>
      </c>
      <c r="D269" s="2" t="str">
        <f>IF(ISBLANK([1]Agreements_raw!G266),"",[1]Agreements_raw!G266)</f>
        <v>Commissariat a l'energie atomique et aux energies alternatives</v>
      </c>
      <c r="E269" s="2" t="str">
        <f>[1]Agreements_raw!H266</f>
        <v>South Africa</v>
      </c>
      <c r="F269" s="2" t="str">
        <f>IF([1]Agreements_raw!I266="Recipient","Client",[1]Agreements_raw!I266)</f>
        <v>Client</v>
      </c>
      <c r="G269" s="2" t="str">
        <f>IF(ISBLANK([1]Agreements_raw!L266),"",[1]Agreements_raw!L266)</f>
        <v>South African Nuclear Energy Corporation</v>
      </c>
      <c r="H269" s="2">
        <f>[1]Agreements_raw!R266</f>
        <v>2011</v>
      </c>
      <c r="I269" s="2" t="str">
        <f>IF(ISNUMBER(SEARCH("B",[1]Agreements_raw!$M266)), "Yes", "No")</f>
        <v>No</v>
      </c>
      <c r="J269" s="2" t="str">
        <f>IF(ISNUMBER(SEARCH("C",[1]Agreements_raw!$M266)), "Yes", "No")</f>
        <v>No</v>
      </c>
      <c r="K269" s="2" t="str">
        <f>IF(ISNUMBER(SEARCH("D",[1]Agreements_raw!$M266)), "Yes", "No")</f>
        <v>No</v>
      </c>
      <c r="L269" s="2" t="str">
        <f>IF(ISNUMBER(SEARCH("F",[1]Agreements_raw!$M266)), "Yes", "No")</f>
        <v>No</v>
      </c>
      <c r="M269" s="2" t="str">
        <f>IF(ISNUMBER(SEARCH("E",[1]Agreements_raw!$M266)), "Yes", "No")</f>
        <v>Yes</v>
      </c>
      <c r="N269" s="2" t="str">
        <f>IF(ISNUMBER(SEARCH("A",[1]Agreements_raw!$M266)), "Yes", "No")</f>
        <v>No</v>
      </c>
      <c r="O269" s="2" t="str">
        <f>IF(ISNUMBER(SEARCH("I",[1]Agreements_raw!$M266)), "Yes", "No")</f>
        <v>No</v>
      </c>
      <c r="P269" s="2" t="str">
        <f>IF(ISNUMBER(SEARCH("J",[1]Agreements_raw!$M266)), "Yes", "No")</f>
        <v>No</v>
      </c>
      <c r="Q269" s="2" t="str">
        <f>IF(ISNUMBER(SEARCH("K",[1]Agreements_raw!$M266)), "Yes", "No")</f>
        <v>No</v>
      </c>
      <c r="R269" s="2" t="str">
        <f>IF(ISNUMBER(SEARCH("G",[1]Agreements_raw!$M266)), "Non-binding","Agreement")</f>
        <v>Agreement</v>
      </c>
      <c r="S269" s="2" t="str">
        <f>[1]Agreements_raw!P266</f>
        <v>Strategic exchanges and nuclear research and development.</v>
      </c>
      <c r="T269" s="5" t="s">
        <v>115</v>
      </c>
    </row>
    <row r="270" spans="1:20" ht="69" customHeight="1" x14ac:dyDescent="0.2">
      <c r="A270" s="2">
        <f>[1]Agreements_raw!A267</f>
        <v>238</v>
      </c>
      <c r="B270" s="2" t="str">
        <f>[1]Agreements_raw!C267</f>
        <v>South Africa</v>
      </c>
      <c r="C270" s="2" t="str">
        <f>IF([1]Agreements_raw!D267="Donor","Supplier",[1]Agreements_raw!D267)</f>
        <v>Partner</v>
      </c>
      <c r="D270" s="2" t="str">
        <f>IF(ISBLANK([1]Agreements_raw!G267),"",[1]Agreements_raw!G267)</f>
        <v/>
      </c>
      <c r="E270" s="2" t="str">
        <f>[1]Agreements_raw!H267</f>
        <v>European Union</v>
      </c>
      <c r="F270" s="2" t="str">
        <f>IF([1]Agreements_raw!I267="Recipient","Client",[1]Agreements_raw!I267)</f>
        <v>Partner</v>
      </c>
      <c r="G270" s="2" t="str">
        <f>IF(ISBLANK([1]Agreements_raw!L267),"",[1]Agreements_raw!L267)</f>
        <v/>
      </c>
      <c r="H270" s="2">
        <f>[1]Agreements_raw!R267</f>
        <v>2013</v>
      </c>
      <c r="I270" s="2" t="str">
        <f>IF(ISNUMBER(SEARCH("B",[1]Agreements_raw!$M267)), "Yes", "No")</f>
        <v>No</v>
      </c>
      <c r="J270" s="2" t="str">
        <f>IF(ISNUMBER(SEARCH("C",[1]Agreements_raw!$M267)), "Yes", "No")</f>
        <v>No</v>
      </c>
      <c r="K270" s="2" t="str">
        <f>IF(ISNUMBER(SEARCH("D",[1]Agreements_raw!$M267)), "Yes", "No")</f>
        <v>Yes</v>
      </c>
      <c r="L270" s="2" t="str">
        <f>IF(ISNUMBER(SEARCH("F",[1]Agreements_raw!$M267)), "Yes", "No")</f>
        <v>No</v>
      </c>
      <c r="M270" s="2" t="str">
        <f>IF(ISNUMBER(SEARCH("E",[1]Agreements_raw!$M267)), "Yes", "No")</f>
        <v>Yes</v>
      </c>
      <c r="N270" s="2" t="str">
        <f>IF(ISNUMBER(SEARCH("A",[1]Agreements_raw!$M267)), "Yes", "No")</f>
        <v>Yes</v>
      </c>
      <c r="O270" s="2" t="str">
        <f>IF(ISNUMBER(SEARCH("I",[1]Agreements_raw!$M267)), "Yes", "No")</f>
        <v>Yes</v>
      </c>
      <c r="P270" s="2" t="str">
        <f>IF(ISNUMBER(SEARCH("J",[1]Agreements_raw!$M267)), "Yes", "No")</f>
        <v>No</v>
      </c>
      <c r="Q270" s="2" t="str">
        <f>IF(ISNUMBER(SEARCH("K",[1]Agreements_raw!$M267)), "Yes", "No")</f>
        <v>No</v>
      </c>
      <c r="R270" s="2" t="str">
        <f>IF(ISNUMBER(SEARCH("G",[1]Agreements_raw!$M267)), "Non-binding","Agreement")</f>
        <v>Agreement</v>
      </c>
      <c r="S270" s="2" t="str">
        <f>[1]Agreements_raw!P267</f>
        <v>The European Commission noted that the agreement "results from the mutual interest to establish a stable legal framework for cooperation in the nuclear field and will help in fostering the scientific cooperation between the EU and South Africa." The agreement's text notes that the two parties will cooperate in "the supply of nuclear and non-nuclear materials, equipment and related technologies associated with civil nuclear power." They will also promote the "peaceful uses of nuclear energy, including commercial exchanges, taking into account that South Africa has large uranium reserves." The accord calls for the EU and South Africa to cooperate in researching and developing nuclear energy, including fusion technologies; the use of nuclear materials and technologies, notably in health and agriculture; nuclear safety, radioactive waste and used fuel management, decommissioning, radiation protection including emergency preparedness and response; and developing nuclear safeguards. This will include the exchange of experts, scientific and technological information, as well as establishing joint scientific working groups.</v>
      </c>
      <c r="T270" s="5" t="s">
        <v>25</v>
      </c>
    </row>
    <row r="271" spans="1:20" ht="69" customHeight="1" x14ac:dyDescent="0.2">
      <c r="A271" s="2">
        <f>[1]Agreements_raw!A268</f>
        <v>239</v>
      </c>
      <c r="B271" s="2" t="str">
        <f>[1]Agreements_raw!C268</f>
        <v>France</v>
      </c>
      <c r="C271" s="2" t="str">
        <f>IF([1]Agreements_raw!D268="Donor","Supplier",[1]Agreements_raw!D268)</f>
        <v>Supplier</v>
      </c>
      <c r="D271" s="2" t="str">
        <f>IF(ISBLANK([1]Agreements_raw!G268),"",[1]Agreements_raw!G268)</f>
        <v>Areva</v>
      </c>
      <c r="E271" s="2" t="str">
        <f>[1]Agreements_raw!H268</f>
        <v>South Africa</v>
      </c>
      <c r="F271" s="2" t="str">
        <f>IF([1]Agreements_raw!I268="Recipient","Client",[1]Agreements_raw!I268)</f>
        <v>Client</v>
      </c>
      <c r="G271" s="2" t="str">
        <f>IF(ISBLANK([1]Agreements_raw!L268),"",[1]Agreements_raw!L268)</f>
        <v>South African Nuclear Energy Corporation</v>
      </c>
      <c r="H271" s="2">
        <f>[1]Agreements_raw!R268</f>
        <v>2008</v>
      </c>
      <c r="I271" s="2" t="str">
        <f>IF(ISNUMBER(SEARCH("B",[1]Agreements_raw!$M268)), "Yes", "No")</f>
        <v>No</v>
      </c>
      <c r="J271" s="2" t="str">
        <f>IF(ISNUMBER(SEARCH("C",[1]Agreements_raw!$M268)), "Yes", "No")</f>
        <v>No</v>
      </c>
      <c r="K271" s="2" t="str">
        <f>IF(ISNUMBER(SEARCH("D",[1]Agreements_raw!$M268)), "Yes", "No")</f>
        <v>No</v>
      </c>
      <c r="L271" s="2" t="str">
        <f>IF(ISNUMBER(SEARCH("F",[1]Agreements_raw!$M268)), "Yes", "No")</f>
        <v>No</v>
      </c>
      <c r="M271" s="2" t="str">
        <f>IF(ISNUMBER(SEARCH("E",[1]Agreements_raw!$M268)), "Yes", "No")</f>
        <v>Yes</v>
      </c>
      <c r="N271" s="2" t="str">
        <f>IF(ISNUMBER(SEARCH("A",[1]Agreements_raw!$M268)), "Yes", "No")</f>
        <v>No</v>
      </c>
      <c r="O271" s="2" t="str">
        <f>IF(ISNUMBER(SEARCH("I",[1]Agreements_raw!$M268)), "Yes", "No")</f>
        <v>No</v>
      </c>
      <c r="P271" s="2" t="str">
        <f>IF(ISNUMBER(SEARCH("J",[1]Agreements_raw!$M268)), "Yes", "No")</f>
        <v>No</v>
      </c>
      <c r="Q271" s="2" t="str">
        <f>IF(ISNUMBER(SEARCH("K",[1]Agreements_raw!$M268)), "Yes", "No")</f>
        <v>No</v>
      </c>
      <c r="R271" s="2" t="str">
        <f>IF(ISNUMBER(SEARCH("G",[1]Agreements_raw!$M268)), "Non-binding","Agreement")</f>
        <v>Agreement</v>
      </c>
      <c r="S271" s="2" t="str">
        <f>[1]Agreements_raw!P268</f>
        <v>Future cooperation between the two parties would also extend to the training of skilled workers through the Necsa Artisan Training Centre and a technical training centre, which reopened this year to address the needs for workers in the broader nuclear industry. These agreements support Areva's initiatives aimed at bridging the gap in nuclear skills necessary to build and maintain South Africa's nuclear energy programme. The skills development initiatives include the project leaders programme, which has already trained South African engineers at the Sorbonne and Areva University. This programme will be extended for a further five years.</v>
      </c>
      <c r="T271" s="5" t="s">
        <v>25</v>
      </c>
    </row>
    <row r="272" spans="1:20" ht="69" customHeight="1" x14ac:dyDescent="0.2">
      <c r="A272" s="2">
        <f>[1]Agreements_raw!A269</f>
        <v>240</v>
      </c>
      <c r="B272" s="2" t="str">
        <f>[1]Agreements_raw!C269</f>
        <v>Spain</v>
      </c>
      <c r="C272" s="2" t="str">
        <f>IF([1]Agreements_raw!D269="Donor","Supplier",[1]Agreements_raw!D269)</f>
        <v>Supplier</v>
      </c>
      <c r="D272" s="2" t="str">
        <f>IF(ISBLANK([1]Agreements_raw!G269),"",[1]Agreements_raw!G269)</f>
        <v/>
      </c>
      <c r="E272" s="2" t="str">
        <f>[1]Agreements_raw!H269</f>
        <v>Jordan</v>
      </c>
      <c r="F272" s="2" t="str">
        <f>IF([1]Agreements_raw!I269="Recipient","Client",[1]Agreements_raw!I269)</f>
        <v>Client</v>
      </c>
      <c r="G272" s="2" t="str">
        <f>IF(ISBLANK([1]Agreements_raw!L269),"",[1]Agreements_raw!L269)</f>
        <v/>
      </c>
      <c r="H272" s="2">
        <f>[1]Agreements_raw!R269</f>
        <v>2010</v>
      </c>
      <c r="I272" s="2" t="str">
        <f>IF(ISNUMBER(SEARCH("B",[1]Agreements_raw!$M269)), "Yes", "No")</f>
        <v>No</v>
      </c>
      <c r="J272" s="2" t="str">
        <f>IF(ISNUMBER(SEARCH("C",[1]Agreements_raw!$M269)), "Yes", "No")</f>
        <v>No</v>
      </c>
      <c r="K272" s="2" t="str">
        <f>IF(ISNUMBER(SEARCH("D",[1]Agreements_raw!$M269)), "Yes", "No")</f>
        <v>No</v>
      </c>
      <c r="L272" s="2" t="str">
        <f>IF(ISNUMBER(SEARCH("F",[1]Agreements_raw!$M269)), "Yes", "No")</f>
        <v>Yes</v>
      </c>
      <c r="M272" s="2" t="str">
        <f>IF(ISNUMBER(SEARCH("E",[1]Agreements_raw!$M269)), "Yes", "No")</f>
        <v>Yes</v>
      </c>
      <c r="N272" s="2" t="str">
        <f>IF(ISNUMBER(SEARCH("A",[1]Agreements_raw!$M269)), "Yes", "No")</f>
        <v>Yes</v>
      </c>
      <c r="O272" s="2" t="str">
        <f>IF(ISNUMBER(SEARCH("I",[1]Agreements_raw!$M269)), "Yes", "No")</f>
        <v>Yes</v>
      </c>
      <c r="P272" s="2" t="str">
        <f>IF(ISNUMBER(SEARCH("J",[1]Agreements_raw!$M269)), "Yes", "No")</f>
        <v>No</v>
      </c>
      <c r="Q272" s="2" t="str">
        <f>IF(ISNUMBER(SEARCH("K",[1]Agreements_raw!$M269)), "Yes", "No")</f>
        <v>No</v>
      </c>
      <c r="R272" s="2" t="str">
        <f>IF(ISNUMBER(SEARCH("G",[1]Agreements_raw!$M269)), "Non-binding","Agreement")</f>
        <v>Agreement</v>
      </c>
      <c r="S272" s="2" t="str">
        <f>[1]Agreements_raw!P269</f>
        <v>Spain recently signed a bilateral agreement with Jordan to cooperate in the field of the peaceful use of nuclear energy, including for power generation and water desalination. It covers issues such as the exchange of expertise, human resource development, used nuclear fuel management and disposal, nuclear safety, the drafting of legislation and regulatory frameworks, and public information and awareness. It also includes cooperation in the use of radioisotopes and radiation in industry, agriculture and medicine.</v>
      </c>
      <c r="T272" s="5" t="s">
        <v>25</v>
      </c>
    </row>
    <row r="273" spans="1:20" ht="69" customHeight="1" x14ac:dyDescent="0.2">
      <c r="A273" s="2">
        <f>[1]Agreements_raw!A270</f>
        <v>241</v>
      </c>
      <c r="B273" s="2" t="str">
        <f>[1]Agreements_raw!C270</f>
        <v>Spain</v>
      </c>
      <c r="C273" s="2" t="str">
        <f>IF([1]Agreements_raw!D270="Donor","Supplier",[1]Agreements_raw!D270)</f>
        <v>Partner</v>
      </c>
      <c r="D273" s="2" t="str">
        <f>IF(ISBLANK([1]Agreements_raw!G270),"",[1]Agreements_raw!G270)</f>
        <v>Iberdrola</v>
      </c>
      <c r="E273" s="2" t="str">
        <f>[1]Agreements_raw!H270</f>
        <v>Russia</v>
      </c>
      <c r="F273" s="2" t="str">
        <f>IF([1]Agreements_raw!I270="Recipient","Client",[1]Agreements_raw!I270)</f>
        <v>Partner</v>
      </c>
      <c r="G273" s="2" t="str">
        <f>IF(ISBLANK([1]Agreements_raw!L270),"",[1]Agreements_raw!L270)</f>
        <v>Rosatom</v>
      </c>
      <c r="H273" s="2">
        <f>[1]Agreements_raw!R270</f>
        <v>2013</v>
      </c>
      <c r="I273" s="2" t="str">
        <f>IF(ISNUMBER(SEARCH("B",[1]Agreements_raw!$M270)), "Yes", "No")</f>
        <v>Yes</v>
      </c>
      <c r="J273" s="2" t="str">
        <f>IF(ISNUMBER(SEARCH("C",[1]Agreements_raw!$M270)), "Yes", "No")</f>
        <v>No</v>
      </c>
      <c r="K273" s="2" t="str">
        <f>IF(ISNUMBER(SEARCH("D",[1]Agreements_raw!$M270)), "Yes", "No")</f>
        <v>No</v>
      </c>
      <c r="L273" s="2" t="str">
        <f>IF(ISNUMBER(SEARCH("F",[1]Agreements_raw!$M270)), "Yes", "No")</f>
        <v>No</v>
      </c>
      <c r="M273" s="2" t="str">
        <f>IF(ISNUMBER(SEARCH("E",[1]Agreements_raw!$M270)), "Yes", "No")</f>
        <v>No</v>
      </c>
      <c r="N273" s="2" t="str">
        <f>IF(ISNUMBER(SEARCH("A",[1]Agreements_raw!$M270)), "Yes", "No")</f>
        <v>No</v>
      </c>
      <c r="O273" s="2" t="str">
        <f>IF(ISNUMBER(SEARCH("I",[1]Agreements_raw!$M270)), "Yes", "No")</f>
        <v>No</v>
      </c>
      <c r="P273" s="2" t="str">
        <f>IF(ISNUMBER(SEARCH("J",[1]Agreements_raw!$M270)), "Yes", "No")</f>
        <v>No</v>
      </c>
      <c r="Q273" s="2" t="str">
        <f>IF(ISNUMBER(SEARCH("K",[1]Agreements_raw!$M270)), "Yes", "No")</f>
        <v>No</v>
      </c>
      <c r="R273" s="2" t="str">
        <f>IF(ISNUMBER(SEARCH("G",[1]Agreements_raw!$M270)), "Non-binding","Agreement")</f>
        <v>Non-binding</v>
      </c>
      <c r="S273" s="2" t="str">
        <f>[1]Agreements_raw!P270</f>
        <v>The construction site of Baltic nuclear power plant hosted a meeting of the Coordinating Committee for Cooperation of Rosenergoatom and one of Europe’s largest utilities, Iberdrola (Spain). In the course of the meeting the Spanish guests demonstrated operational principles of their company, which pursues nearly all types of power generation in Spain. Overseas, the Spanish company has limited itself just to buying an option in the construction of a nuclear power plant in West Cumberland (Great Britain). With this, the Spanish colleagues noted there was still an interest to Baltic NPP on the part of Iberdrola (the plant may become the first Russia’s nuclear project with a foreign investor’s participation). “We think that in the nearest future our participation in the external, foreign market will be limited to the Great Britain. However, we keep interest to Baltic NPP and trace the construction progress with a great interest,” Joaquin Suarez, Director for Nuclear Power in Iberdrola, noted.</v>
      </c>
      <c r="T273" s="5" t="s">
        <v>24</v>
      </c>
    </row>
    <row r="274" spans="1:20" ht="69" customHeight="1" x14ac:dyDescent="0.2">
      <c r="A274" s="2">
        <f>[1]Agreements_raw!A271</f>
        <v>242</v>
      </c>
      <c r="B274" s="2" t="str">
        <f>[1]Agreements_raw!C271</f>
        <v>Spain</v>
      </c>
      <c r="C274" s="2" t="str">
        <f>IF([1]Agreements_raw!D271="Donor","Supplier",[1]Agreements_raw!D271)</f>
        <v>Supplier</v>
      </c>
      <c r="D274" s="2" t="str">
        <f>IF(ISBLANK([1]Agreements_raw!G271),"",[1]Agreements_raw!G271)</f>
        <v/>
      </c>
      <c r="E274" s="2" t="str">
        <f>[1]Agreements_raw!H271</f>
        <v>Saudi Arabia</v>
      </c>
      <c r="F274" s="2" t="str">
        <f>IF([1]Agreements_raw!I271="Recipient","Client",[1]Agreements_raw!I271)</f>
        <v>Client</v>
      </c>
      <c r="G274" s="2" t="str">
        <f>IF(ISBLANK([1]Agreements_raw!L271),"",[1]Agreements_raw!L271)</f>
        <v/>
      </c>
      <c r="H274" s="2">
        <f>[1]Agreements_raw!R271</f>
        <v>2014</v>
      </c>
      <c r="I274" s="2" t="str">
        <f>IF(ISNUMBER(SEARCH("B",[1]Agreements_raw!$M271)), "Yes", "No")</f>
        <v>No</v>
      </c>
      <c r="J274" s="2" t="str">
        <f>IF(ISNUMBER(SEARCH("C",[1]Agreements_raw!$M271)), "Yes", "No")</f>
        <v>No</v>
      </c>
      <c r="K274" s="2" t="str">
        <f>IF(ISNUMBER(SEARCH("D",[1]Agreements_raw!$M271)), "Yes", "No")</f>
        <v>No</v>
      </c>
      <c r="L274" s="2" t="str">
        <f>IF(ISNUMBER(SEARCH("F",[1]Agreements_raw!$M271)), "Yes", "No")</f>
        <v>Yes</v>
      </c>
      <c r="M274" s="2" t="str">
        <f>IF(ISNUMBER(SEARCH("E",[1]Agreements_raw!$M271)), "Yes", "No")</f>
        <v>Yes</v>
      </c>
      <c r="N274" s="2" t="str">
        <f>IF(ISNUMBER(SEARCH("A",[1]Agreements_raw!$M271)), "Yes", "No")</f>
        <v>Yes</v>
      </c>
      <c r="O274" s="2" t="str">
        <f>IF(ISNUMBER(SEARCH("I",[1]Agreements_raw!$M271)), "Yes", "No")</f>
        <v>No</v>
      </c>
      <c r="P274" s="2" t="str">
        <f>IF(ISNUMBER(SEARCH("J",[1]Agreements_raw!$M271)), "Yes", "No")</f>
        <v>No</v>
      </c>
      <c r="Q274" s="2" t="str">
        <f>IF(ISNUMBER(SEARCH("K",[1]Agreements_raw!$M271)), "Yes", "No")</f>
        <v>No</v>
      </c>
      <c r="R274" s="2" t="str">
        <f>IF(ISNUMBER(SEARCH("G",[1]Agreements_raw!$M271)), "Non-binding","Agreement")</f>
        <v>Non-binding</v>
      </c>
      <c r="S274" s="2" t="str">
        <f>[1]Agreements_raw!P271</f>
        <v>They discussed the possibilities of cooperation in renewable and nuclear energy. In this sense, the idea is to cooperate in the implementation of nuclear power in electricity generation and water desalination, use of radioisotopes in agriculture, medicine and the environment, the management of spent fuel or the prevention of nuclear accidents.</v>
      </c>
      <c r="T274" s="5" t="s">
        <v>116</v>
      </c>
    </row>
    <row r="275" spans="1:20" ht="69" customHeight="1" x14ac:dyDescent="0.2">
      <c r="A275" s="2">
        <f>[1]Agreements_raw!A272</f>
        <v>243</v>
      </c>
      <c r="B275" s="2" t="str">
        <f>[1]Agreements_raw!C272</f>
        <v>Spain</v>
      </c>
      <c r="C275" s="2" t="str">
        <f>IF([1]Agreements_raw!D272="Donor","Supplier",[1]Agreements_raw!D272)</f>
        <v>Partner</v>
      </c>
      <c r="D275" s="2" t="str">
        <f>IF(ISBLANK([1]Agreements_raw!G272),"",[1]Agreements_raw!G272)</f>
        <v>Spanish Nuclear Safety Council</v>
      </c>
      <c r="E275" s="2" t="str">
        <f>[1]Agreements_raw!H272</f>
        <v>China</v>
      </c>
      <c r="F275" s="2" t="str">
        <f>IF([1]Agreements_raw!I272="Recipient","Client",[1]Agreements_raw!I272)</f>
        <v>Partner</v>
      </c>
      <c r="G275" s="2" t="str">
        <f>IF(ISBLANK([1]Agreements_raw!L272),"",[1]Agreements_raw!L272)</f>
        <v>China National Nuclear Safety Administration</v>
      </c>
      <c r="H275" s="2">
        <f>[1]Agreements_raw!R272</f>
        <v>2012</v>
      </c>
      <c r="I275" s="2" t="str">
        <f>IF(ISNUMBER(SEARCH("B",[1]Agreements_raw!$M272)), "Yes", "No")</f>
        <v>No</v>
      </c>
      <c r="J275" s="2" t="str">
        <f>IF(ISNUMBER(SEARCH("C",[1]Agreements_raw!$M272)), "Yes", "No")</f>
        <v>No</v>
      </c>
      <c r="K275" s="2" t="str">
        <f>IF(ISNUMBER(SEARCH("D",[1]Agreements_raw!$M272)), "Yes", "No")</f>
        <v>No</v>
      </c>
      <c r="L275" s="2" t="str">
        <f>IF(ISNUMBER(SEARCH("F",[1]Agreements_raw!$M272)), "Yes", "No")</f>
        <v>No</v>
      </c>
      <c r="M275" s="2" t="str">
        <f>IF(ISNUMBER(SEARCH("E",[1]Agreements_raw!$M272)), "Yes", "No")</f>
        <v>Yes</v>
      </c>
      <c r="N275" s="2" t="str">
        <f>IF(ISNUMBER(SEARCH("A",[1]Agreements_raw!$M272)), "Yes", "No")</f>
        <v>No</v>
      </c>
      <c r="O275" s="2" t="str">
        <f>IF(ISNUMBER(SEARCH("I",[1]Agreements_raw!$M272)), "Yes", "No")</f>
        <v>No</v>
      </c>
      <c r="P275" s="2" t="str">
        <f>IF(ISNUMBER(SEARCH("J",[1]Agreements_raw!$M272)), "Yes", "No")</f>
        <v>No</v>
      </c>
      <c r="Q275" s="2" t="str">
        <f>IF(ISNUMBER(SEARCH("K",[1]Agreements_raw!$M272)), "Yes", "No")</f>
        <v>No</v>
      </c>
      <c r="R275" s="2" t="str">
        <f>IF(ISNUMBER(SEARCH("G",[1]Agreements_raw!$M272)), "Non-binding","Agreement")</f>
        <v>Agreement</v>
      </c>
      <c r="S275" s="2" t="str">
        <f>[1]Agreements_raw!P272</f>
        <v>The bilateral agreement will allow both parties to enlarge the scale of the exchange of experiences and information in many fields.</v>
      </c>
      <c r="T275" s="5" t="s">
        <v>117</v>
      </c>
    </row>
    <row r="276" spans="1:20" ht="69" customHeight="1" x14ac:dyDescent="0.2">
      <c r="A276" s="2">
        <f>[1]Agreements_raw!A273</f>
        <v>244</v>
      </c>
      <c r="B276" s="2" t="str">
        <f>[1]Agreements_raw!C273</f>
        <v>Spain</v>
      </c>
      <c r="C276" s="2" t="str">
        <f>IF([1]Agreements_raw!D273="Donor","Supplier",[1]Agreements_raw!D273)</f>
        <v>Partner</v>
      </c>
      <c r="D276" s="2" t="str">
        <f>IF(ISBLANK([1]Agreements_raw!G273),"",[1]Agreements_raw!G273)</f>
        <v>ENUSA</v>
      </c>
      <c r="E276" s="2" t="str">
        <f>[1]Agreements_raw!H273</f>
        <v>Australia</v>
      </c>
      <c r="F276" s="2" t="str">
        <f>IF([1]Agreements_raw!I273="Recipient","Client",[1]Agreements_raw!I273)</f>
        <v>Partner</v>
      </c>
      <c r="G276" s="2" t="str">
        <f>IF(ISBLANK([1]Agreements_raw!L273),"",[1]Agreements_raw!L273)</f>
        <v>Berkeley Resources Limited</v>
      </c>
      <c r="H276" s="2">
        <f>[1]Agreements_raw!R273</f>
        <v>2009</v>
      </c>
      <c r="I276" s="2" t="str">
        <f>IF(ISNUMBER(SEARCH("B",[1]Agreements_raw!$M273)), "Yes", "No")</f>
        <v>No</v>
      </c>
      <c r="J276" s="2" t="str">
        <f>IF(ISNUMBER(SEARCH("C",[1]Agreements_raw!$M273)), "Yes", "No")</f>
        <v>No</v>
      </c>
      <c r="K276" s="2" t="str">
        <f>IF(ISNUMBER(SEARCH("D",[1]Agreements_raw!$M273)), "Yes", "No")</f>
        <v>No</v>
      </c>
      <c r="L276" s="2" t="str">
        <f>IF(ISNUMBER(SEARCH("F",[1]Agreements_raw!$M273)), "Yes", "No")</f>
        <v>No</v>
      </c>
      <c r="M276" s="2" t="str">
        <f>IF(ISNUMBER(SEARCH("E",[1]Agreements_raw!$M273)), "Yes", "No")</f>
        <v>No</v>
      </c>
      <c r="N276" s="2" t="str">
        <f>IF(ISNUMBER(SEARCH("A",[1]Agreements_raw!$M273)), "Yes", "No")</f>
        <v>No</v>
      </c>
      <c r="O276" s="2" t="str">
        <f>IF(ISNUMBER(SEARCH("I",[1]Agreements_raw!$M273)), "Yes", "No")</f>
        <v>No</v>
      </c>
      <c r="P276" s="2" t="str">
        <f>IF(ISNUMBER(SEARCH("J",[1]Agreements_raw!$M273)), "Yes", "No")</f>
        <v>No</v>
      </c>
      <c r="Q276" s="2" t="str">
        <f>IF(ISNUMBER(SEARCH("K",[1]Agreements_raw!$M273)), "Yes", "No")</f>
        <v>Yes</v>
      </c>
      <c r="R276" s="2" t="str">
        <f>IF(ISNUMBER(SEARCH("G",[1]Agreements_raw!$M273)), "Non-binding","Agreement")</f>
        <v>Agreement</v>
      </c>
      <c r="S276" s="2" t="str">
        <f>[1]Agreements_raw!P273</f>
        <v>Australia-based Berkeley and Spanish state-owned Enusa had been working together to revive uranium production at Spanish deposits using an existing mill at Quercus under a cooperation agreement signed in 2009. The agreement provided for Berkeley to acquire an interest of up to 90% in Enusa's state reserves, including the Quercus mill. In January 2011 Berkeley announced its plans to go ahead with mining at the reserves, but Enusa's subsequent failure to incorporate the necessary joint venture company led Berkeley to initiate proceedings against Enusa with the International Court of Arbitration at the International Chamber of Commerce.</v>
      </c>
      <c r="T276" s="5" t="s">
        <v>25</v>
      </c>
    </row>
    <row r="277" spans="1:20" ht="69" customHeight="1" x14ac:dyDescent="0.2">
      <c r="A277" s="2">
        <f>[1]Agreements_raw!A274</f>
        <v>245</v>
      </c>
      <c r="B277" s="2" t="str">
        <f>[1]Agreements_raw!C274</f>
        <v>U.S.</v>
      </c>
      <c r="C277" s="2" t="str">
        <f>IF([1]Agreements_raw!D274="Donor","Supplier",[1]Agreements_raw!D274)</f>
        <v>Supplier</v>
      </c>
      <c r="D277" s="2" t="str">
        <f>IF(ISBLANK([1]Agreements_raw!G274),"",[1]Agreements_raw!G274)</f>
        <v>Westinghouse</v>
      </c>
      <c r="E277" s="2" t="str">
        <f>[1]Agreements_raw!H274</f>
        <v>Spain</v>
      </c>
      <c r="F277" s="2" t="str">
        <f>IF([1]Agreements_raw!I274="Recipient","Client",[1]Agreements_raw!I274)</f>
        <v>Client</v>
      </c>
      <c r="G277" s="2" t="str">
        <f>IF(ISBLANK([1]Agreements_raw!L274),"",[1]Agreements_raw!L274)</f>
        <v>Endesa</v>
      </c>
      <c r="H277" s="2">
        <f>[1]Agreements_raw!R274</f>
        <v>2011</v>
      </c>
      <c r="I277" s="2" t="str">
        <f>IF(ISNUMBER(SEARCH("B",[1]Agreements_raw!$M274)), "Yes", "No")</f>
        <v>No</v>
      </c>
      <c r="J277" s="2" t="str">
        <f>IF(ISNUMBER(SEARCH("C",[1]Agreements_raw!$M274)), "Yes", "No")</f>
        <v>No</v>
      </c>
      <c r="K277" s="2" t="str">
        <f>IF(ISNUMBER(SEARCH("D",[1]Agreements_raw!$M274)), "Yes", "No")</f>
        <v>No</v>
      </c>
      <c r="L277" s="2" t="str">
        <f>IF(ISNUMBER(SEARCH("F",[1]Agreements_raw!$M274)), "Yes", "No")</f>
        <v>No</v>
      </c>
      <c r="M277" s="2" t="str">
        <f>IF(ISNUMBER(SEARCH("E",[1]Agreements_raw!$M274)), "Yes", "No")</f>
        <v>Yes</v>
      </c>
      <c r="N277" s="2" t="str">
        <f>IF(ISNUMBER(SEARCH("A",[1]Agreements_raw!$M274)), "Yes", "No")</f>
        <v>No</v>
      </c>
      <c r="O277" s="2" t="str">
        <f>IF(ISNUMBER(SEARCH("I",[1]Agreements_raw!$M274)), "Yes", "No")</f>
        <v>No</v>
      </c>
      <c r="P277" s="2" t="str">
        <f>IF(ISNUMBER(SEARCH("J",[1]Agreements_raw!$M274)), "Yes", "No")</f>
        <v>No</v>
      </c>
      <c r="Q277" s="2" t="str">
        <f>IF(ISNUMBER(SEARCH("K",[1]Agreements_raw!$M274)), "Yes", "No")</f>
        <v>No</v>
      </c>
      <c r="R277" s="2" t="str">
        <f>IF(ISNUMBER(SEARCH("G",[1]Agreements_raw!$M274)), "Non-binding","Agreement")</f>
        <v>Agreement</v>
      </c>
      <c r="S277" s="2" t="str">
        <f>[1]Agreements_raw!P274</f>
        <v>Westinghouse Electric Company announced today that it has signed an agreement with Endesa to share information on the Westinghouse AP1000® nuclear energy technology. The agreement is aimed at providing Endesa with more information on the AP1000® design and performance, and with a view to potentially selecting the technology for future new nuclear projects to be built in Spain and South America.</v>
      </c>
      <c r="T277" s="5" t="s">
        <v>49</v>
      </c>
    </row>
    <row r="278" spans="1:20" ht="69" customHeight="1" x14ac:dyDescent="0.2">
      <c r="A278" s="2">
        <f>[1]Agreements_raw!A275</f>
        <v>246</v>
      </c>
      <c r="B278" s="2" t="str">
        <f>[1]Agreements_raw!C275</f>
        <v>Sweden</v>
      </c>
      <c r="C278" s="2" t="str">
        <f>IF([1]Agreements_raw!D275="Donor","Supplier",[1]Agreements_raw!D275)</f>
        <v>Partner</v>
      </c>
      <c r="D278" s="2" t="str">
        <f>IF(ISBLANK([1]Agreements_raw!G275),"",[1]Agreements_raw!G275)</f>
        <v/>
      </c>
      <c r="E278" s="2" t="str">
        <f>[1]Agreements_raw!H275</f>
        <v>U.S.</v>
      </c>
      <c r="F278" s="2" t="str">
        <f>IF([1]Agreements_raw!I275="Recipient","Client",[1]Agreements_raw!I275)</f>
        <v>Partner</v>
      </c>
      <c r="G278" s="2" t="str">
        <f>IF(ISBLANK([1]Agreements_raw!L275),"",[1]Agreements_raw!L275)</f>
        <v/>
      </c>
      <c r="H278" s="2">
        <f>[1]Agreements_raw!R275</f>
        <v>2007</v>
      </c>
      <c r="I278" s="2" t="str">
        <f>IF(ISNUMBER(SEARCH("B",[1]Agreements_raw!$M275)), "Yes", "No")</f>
        <v>No</v>
      </c>
      <c r="J278" s="2" t="str">
        <f>IF(ISNUMBER(SEARCH("C",[1]Agreements_raw!$M275)), "Yes", "No")</f>
        <v>No</v>
      </c>
      <c r="K278" s="2" t="str">
        <f>IF(ISNUMBER(SEARCH("D",[1]Agreements_raw!$M275)), "Yes", "No")</f>
        <v>No</v>
      </c>
      <c r="L278" s="2" t="str">
        <f>IF(ISNUMBER(SEARCH("F",[1]Agreements_raw!$M275)), "Yes", "No")</f>
        <v>No</v>
      </c>
      <c r="M278" s="2" t="str">
        <f>IF(ISNUMBER(SEARCH("E",[1]Agreements_raw!$M275)), "Yes", "No")</f>
        <v>Yes</v>
      </c>
      <c r="N278" s="2" t="str">
        <f>IF(ISNUMBER(SEARCH("A",[1]Agreements_raw!$M275)), "Yes", "No")</f>
        <v>Yes</v>
      </c>
      <c r="O278" s="2" t="str">
        <f>IF(ISNUMBER(SEARCH("I",[1]Agreements_raw!$M275)), "Yes", "No")</f>
        <v>No</v>
      </c>
      <c r="P278" s="2" t="str">
        <f>IF(ISNUMBER(SEARCH("J",[1]Agreements_raw!$M275)), "Yes", "No")</f>
        <v>No</v>
      </c>
      <c r="Q278" s="2" t="str">
        <f>IF(ISNUMBER(SEARCH("K",[1]Agreements_raw!$M275)), "Yes", "No")</f>
        <v>No</v>
      </c>
      <c r="R278" s="2" t="str">
        <f>IF(ISNUMBER(SEARCH("G",[1]Agreements_raw!$M275)), "Non-binding","Agreement")</f>
        <v>Agreement</v>
      </c>
      <c r="S278" s="2" t="str">
        <f>[1]Agreements_raw!P275</f>
        <v>AGREEMENT BETWEEN THE GOVERNMENT OF THE UNITED STATES OF AMERICA AND 
THE GOVERNMENT OF THE KINGDOM OF SWEDEN ON COOPERATION IN SCIENCE AND TECHNOLOGY FOR HOMELAND SECURITY MATTERS.</v>
      </c>
      <c r="T278" s="5" t="s">
        <v>118</v>
      </c>
    </row>
    <row r="279" spans="1:20" ht="69" customHeight="1" x14ac:dyDescent="0.2">
      <c r="A279" s="2">
        <f>[1]Agreements_raw!A276</f>
        <v>247</v>
      </c>
      <c r="B279" s="2" t="str">
        <f>[1]Agreements_raw!C276</f>
        <v>Sweden</v>
      </c>
      <c r="C279" s="2" t="str">
        <f>IF([1]Agreements_raw!D276="Donor","Supplier",[1]Agreements_raw!D276)</f>
        <v>Partner</v>
      </c>
      <c r="D279" s="2" t="str">
        <f>IF(ISBLANK([1]Agreements_raw!G276),"",[1]Agreements_raw!G276)</f>
        <v>Swedish Radiation Safety Authority</v>
      </c>
      <c r="E279" s="2" t="str">
        <f>[1]Agreements_raw!H276</f>
        <v>Russia</v>
      </c>
      <c r="F279" s="2" t="str">
        <f>IF([1]Agreements_raw!I276="Recipient","Client",[1]Agreements_raw!I276)</f>
        <v>Partner</v>
      </c>
      <c r="G279" s="2" t="str">
        <f>IF(ISBLANK([1]Agreements_raw!L276),"",[1]Agreements_raw!L276)</f>
        <v>Rosatom</v>
      </c>
      <c r="H279" s="2">
        <f>[1]Agreements_raw!R276</f>
        <v>2004</v>
      </c>
      <c r="I279" s="2" t="str">
        <f>IF(ISNUMBER(SEARCH("B",[1]Agreements_raw!$M276)), "Yes", "No")</f>
        <v>No</v>
      </c>
      <c r="J279" s="2" t="str">
        <f>IF(ISNUMBER(SEARCH("C",[1]Agreements_raw!$M276)), "Yes", "No")</f>
        <v>No</v>
      </c>
      <c r="K279" s="2" t="str">
        <f>IF(ISNUMBER(SEARCH("D",[1]Agreements_raw!$M276)), "Yes", "No")</f>
        <v>No</v>
      </c>
      <c r="L279" s="2" t="str">
        <f>IF(ISNUMBER(SEARCH("F",[1]Agreements_raw!$M276)), "Yes", "No")</f>
        <v>No</v>
      </c>
      <c r="M279" s="2" t="str">
        <f>IF(ISNUMBER(SEARCH("E",[1]Agreements_raw!$M276)), "Yes", "No")</f>
        <v>No</v>
      </c>
      <c r="N279" s="2" t="str">
        <f>IF(ISNUMBER(SEARCH("A",[1]Agreements_raw!$M276)), "Yes", "No")</f>
        <v>Yes</v>
      </c>
      <c r="O279" s="2" t="str">
        <f>IF(ISNUMBER(SEARCH("I",[1]Agreements_raw!$M276)), "Yes", "No")</f>
        <v>No</v>
      </c>
      <c r="P279" s="2" t="str">
        <f>IF(ISNUMBER(SEARCH("J",[1]Agreements_raw!$M276)), "Yes", "No")</f>
        <v>No</v>
      </c>
      <c r="Q279" s="2" t="str">
        <f>IF(ISNUMBER(SEARCH("K",[1]Agreements_raw!$M276)), "Yes", "No")</f>
        <v>No</v>
      </c>
      <c r="R279" s="2" t="str">
        <f>IF(ISNUMBER(SEARCH("G",[1]Agreements_raw!$M276)), "Non-binding","Agreement")</f>
        <v>Non-binding</v>
      </c>
      <c r="S279" s="2" t="str">
        <f>[1]Agreements_raw!P276</f>
        <v>In September 2004, the Swedish Nuclear Power Inspectorate, SKI, (in 2008 replaced by the Swedish Radiation Safety Authority, SSM) initiated discussions with Rosatom of Russia on a cooperation in the field of detection and combating of illicit trafficking of nuclear and other radioactive materials.</v>
      </c>
      <c r="T279" s="5" t="s">
        <v>33</v>
      </c>
    </row>
    <row r="280" spans="1:20" ht="69" customHeight="1" x14ac:dyDescent="0.2">
      <c r="A280" s="2">
        <f>[1]Agreements_raw!A277</f>
        <v>248</v>
      </c>
      <c r="B280" s="2" t="str">
        <f>[1]Agreements_raw!C277</f>
        <v>France</v>
      </c>
      <c r="C280" s="2" t="str">
        <f>IF([1]Agreements_raw!D277="Donor","Supplier",[1]Agreements_raw!D277)</f>
        <v>Supplier</v>
      </c>
      <c r="D280" s="2" t="str">
        <f>IF(ISBLANK([1]Agreements_raw!G277),"",[1]Agreements_raw!G277)</f>
        <v>Areva</v>
      </c>
      <c r="E280" s="2" t="str">
        <f>[1]Agreements_raw!H277</f>
        <v>Sweden</v>
      </c>
      <c r="F280" s="2" t="str">
        <f>IF([1]Agreements_raw!I277="Recipient","Client",[1]Agreements_raw!I277)</f>
        <v>Client</v>
      </c>
      <c r="G280" s="2" t="str">
        <f>IF(ISBLANK([1]Agreements_raw!L277),"",[1]Agreements_raw!L277)</f>
        <v>Vattenfall</v>
      </c>
      <c r="H280" s="2">
        <f>[1]Agreements_raw!R277</f>
        <v>2014</v>
      </c>
      <c r="I280" s="2" t="str">
        <f>IF(ISNUMBER(SEARCH("B",[1]Agreements_raw!$M277)), "Yes", "No")</f>
        <v>No</v>
      </c>
      <c r="J280" s="2" t="str">
        <f>IF(ISNUMBER(SEARCH("C",[1]Agreements_raw!$M277)), "Yes", "No")</f>
        <v>No</v>
      </c>
      <c r="K280" s="2" t="str">
        <f>IF(ISNUMBER(SEARCH("D",[1]Agreements_raw!$M277)), "Yes", "No")</f>
        <v>Yes</v>
      </c>
      <c r="L280" s="2" t="str">
        <f>IF(ISNUMBER(SEARCH("F",[1]Agreements_raw!$M277)), "Yes", "No")</f>
        <v>No</v>
      </c>
      <c r="M280" s="2" t="str">
        <f>IF(ISNUMBER(SEARCH("E",[1]Agreements_raw!$M277)), "Yes", "No")</f>
        <v>No</v>
      </c>
      <c r="N280" s="2" t="str">
        <f>IF(ISNUMBER(SEARCH("A",[1]Agreements_raw!$M277)), "Yes", "No")</f>
        <v>No</v>
      </c>
      <c r="O280" s="2" t="str">
        <f>IF(ISNUMBER(SEARCH("I",[1]Agreements_raw!$M277)), "Yes", "No")</f>
        <v>No</v>
      </c>
      <c r="P280" s="2" t="str">
        <f>IF(ISNUMBER(SEARCH("J",[1]Agreements_raw!$M277)), "Yes", "No")</f>
        <v>No</v>
      </c>
      <c r="Q280" s="2" t="str">
        <f>IF(ISNUMBER(SEARCH("K",[1]Agreements_raw!$M277)), "Yes", "No")</f>
        <v>No</v>
      </c>
      <c r="R280" s="2" t="str">
        <f>IF(ISNUMBER(SEARCH("G",[1]Agreements_raw!$M277)), "Non-binding","Agreement")</f>
        <v>Agreement</v>
      </c>
      <c r="S280" s="2" t="str">
        <f>[1]Agreements_raw!P277</f>
        <v>The utility Vattenfall has selected AREVA to supply fuel assemblies for four of its seven reactors in Sweden. The contract for four years' supply covers the period 2016-2020 and includes services associated with the fuel supply. AREVA will manufacture the assemblies in Germany, at its plant in Lingen.</v>
      </c>
      <c r="T280" s="5" t="s">
        <v>38</v>
      </c>
    </row>
    <row r="281" spans="1:20" ht="69" customHeight="1" x14ac:dyDescent="0.2">
      <c r="A281" s="2">
        <f>[1]Agreements_raw!A278</f>
        <v>249</v>
      </c>
      <c r="B281" s="2" t="str">
        <f>[1]Agreements_raw!C278</f>
        <v>Sweden</v>
      </c>
      <c r="C281" s="2" t="str">
        <f>IF([1]Agreements_raw!D278="Donor","Supplier",[1]Agreements_raw!D278)</f>
        <v>Partner</v>
      </c>
      <c r="D281" s="2" t="str">
        <f>IF(ISBLANK([1]Agreements_raw!G278),"",[1]Agreements_raw!G278)</f>
        <v>Vetenskapsradet</v>
      </c>
      <c r="E281" s="2" t="str">
        <f>[1]Agreements_raw!H278</f>
        <v>France</v>
      </c>
      <c r="F281" s="2" t="str">
        <f>IF([1]Agreements_raw!I278="Recipient","Client",[1]Agreements_raw!I278)</f>
        <v>Partner</v>
      </c>
      <c r="G281" s="2" t="str">
        <f>IF(ISBLANK([1]Agreements_raw!L278),"",[1]Agreements_raw!L278)</f>
        <v>Commissariat a l'energie atomique et aux energies alternatives</v>
      </c>
      <c r="H281" s="2">
        <f>[1]Agreements_raw!R278</f>
        <v>2010</v>
      </c>
      <c r="I281" s="2" t="str">
        <f>IF(ISNUMBER(SEARCH("B",[1]Agreements_raw!$M278)), "Yes", "No")</f>
        <v>No</v>
      </c>
      <c r="J281" s="2" t="str">
        <f>IF(ISNUMBER(SEARCH("C",[1]Agreements_raw!$M278)), "Yes", "No")</f>
        <v>No</v>
      </c>
      <c r="K281" s="2" t="str">
        <f>IF(ISNUMBER(SEARCH("D",[1]Agreements_raw!$M278)), "Yes", "No")</f>
        <v>No</v>
      </c>
      <c r="L281" s="2" t="str">
        <f>IF(ISNUMBER(SEARCH("F",[1]Agreements_raw!$M278)), "Yes", "No")</f>
        <v>No</v>
      </c>
      <c r="M281" s="2" t="str">
        <f>IF(ISNUMBER(SEARCH("E",[1]Agreements_raw!$M278)), "Yes", "No")</f>
        <v>Yes</v>
      </c>
      <c r="N281" s="2" t="str">
        <f>IF(ISNUMBER(SEARCH("A",[1]Agreements_raw!$M278)), "Yes", "No")</f>
        <v>No</v>
      </c>
      <c r="O281" s="2" t="str">
        <f>IF(ISNUMBER(SEARCH("I",[1]Agreements_raw!$M278)), "Yes", "No")</f>
        <v>No</v>
      </c>
      <c r="P281" s="2" t="str">
        <f>IF(ISNUMBER(SEARCH("J",[1]Agreements_raw!$M278)), "Yes", "No")</f>
        <v>No</v>
      </c>
      <c r="Q281" s="2" t="str">
        <f>IF(ISNUMBER(SEARCH("K",[1]Agreements_raw!$M278)), "Yes", "No")</f>
        <v>No</v>
      </c>
      <c r="R281" s="2" t="str">
        <f>IF(ISNUMBER(SEARCH("G",[1]Agreements_raw!$M278)), "Non-binding","Agreement")</f>
        <v>Agreement</v>
      </c>
      <c r="S281" s="2" t="str">
        <f>[1]Agreements_raw!P278</f>
        <v>The agreement is to establish a general framework of cooperation between the parties in the field of Nuclear Energy Research under the follings topics of cooperation: development of the Astrid sodium cooled fast neutron prototype, and innovative fuels for fast neutron reactos; studies, and device development for the qualification at the Jules Horowitz Reactor of innovative materials and fuels for existing and future power plats.</v>
      </c>
      <c r="T281" s="5" t="s">
        <v>119</v>
      </c>
    </row>
    <row r="282" spans="1:20" ht="69" customHeight="1" x14ac:dyDescent="0.2">
      <c r="A282" s="2">
        <f>[1]Agreements_raw!A279</f>
        <v>250</v>
      </c>
      <c r="B282" s="2" t="str">
        <f>[1]Agreements_raw!C279</f>
        <v>Sweden</v>
      </c>
      <c r="C282" s="2" t="str">
        <f>IF([1]Agreements_raw!D279="Donor","Supplier",[1]Agreements_raw!D279)</f>
        <v>Supplier</v>
      </c>
      <c r="D282" s="2" t="str">
        <f>IF(ISBLANK([1]Agreements_raw!G279),"",[1]Agreements_raw!G279)</f>
        <v>Westinghouse Electric Sweden</v>
      </c>
      <c r="E282" s="2" t="str">
        <f>[1]Agreements_raw!H279</f>
        <v>Ukraine</v>
      </c>
      <c r="F282" s="2" t="str">
        <f>IF([1]Agreements_raw!I279="Recipient","Client",[1]Agreements_raw!I279)</f>
        <v>Client</v>
      </c>
      <c r="G282" s="2" t="str">
        <f>IF(ISBLANK([1]Agreements_raw!L279),"",[1]Agreements_raw!L279)</f>
        <v xml:space="preserve">Energoatom </v>
      </c>
      <c r="H282" s="2">
        <f>[1]Agreements_raw!R279</f>
        <v>2014</v>
      </c>
      <c r="I282" s="2" t="str">
        <f>IF(ISNUMBER(SEARCH("B",[1]Agreements_raw!$M279)), "Yes", "No")</f>
        <v>No</v>
      </c>
      <c r="J282" s="2" t="str">
        <f>IF(ISNUMBER(SEARCH("C",[1]Agreements_raw!$M279)), "Yes", "No")</f>
        <v>No</v>
      </c>
      <c r="K282" s="2" t="str">
        <f>IF(ISNUMBER(SEARCH("D",[1]Agreements_raw!$M279)), "Yes", "No")</f>
        <v>Yes</v>
      </c>
      <c r="L282" s="2" t="str">
        <f>IF(ISNUMBER(SEARCH("F",[1]Agreements_raw!$M279)), "Yes", "No")</f>
        <v>No</v>
      </c>
      <c r="M282" s="2" t="str">
        <f>IF(ISNUMBER(SEARCH("E",[1]Agreements_raw!$M279)), "Yes", "No")</f>
        <v>No</v>
      </c>
      <c r="N282" s="2" t="str">
        <f>IF(ISNUMBER(SEARCH("A",[1]Agreements_raw!$M279)), "Yes", "No")</f>
        <v>No</v>
      </c>
      <c r="O282" s="2" t="str">
        <f>IF(ISNUMBER(SEARCH("I",[1]Agreements_raw!$M279)), "Yes", "No")</f>
        <v>No</v>
      </c>
      <c r="P282" s="2" t="str">
        <f>IF(ISNUMBER(SEARCH("J",[1]Agreements_raw!$M279)), "Yes", "No")</f>
        <v>No</v>
      </c>
      <c r="Q282" s="2" t="str">
        <f>IF(ISNUMBER(SEARCH("K",[1]Agreements_raw!$M279)), "Yes", "No")</f>
        <v>No</v>
      </c>
      <c r="R282" s="2" t="str">
        <f>IF(ISNUMBER(SEARCH("G",[1]Agreements_raw!$M279)), "Non-binding","Agreement")</f>
        <v>Agreement</v>
      </c>
      <c r="S282" s="2" t="str">
        <f>[1]Agreements_raw!P279</f>
        <v>Energoatom, Ukraine’s national nuclear power company, and Westinghouse Electric Sweden have agreed to extend a contract on supplies of nuclear fuel for Ukrainian nuclear power plants till 2020.</v>
      </c>
      <c r="T282" s="5" t="s">
        <v>84</v>
      </c>
    </row>
    <row r="283" spans="1:20" ht="69" customHeight="1" x14ac:dyDescent="0.2">
      <c r="A283" s="2">
        <f>[1]Agreements_raw!A280</f>
        <v>251</v>
      </c>
      <c r="B283" s="2" t="str">
        <f>[1]Agreements_raw!C280</f>
        <v>Taiwan</v>
      </c>
      <c r="C283" s="2" t="str">
        <f>IF([1]Agreements_raw!D280="Donor","Supplier",[1]Agreements_raw!D280)</f>
        <v>Partner</v>
      </c>
      <c r="D283" s="2" t="str">
        <f>IF(ISBLANK([1]Agreements_raw!G280),"",[1]Agreements_raw!G280)</f>
        <v/>
      </c>
      <c r="E283" s="2" t="str">
        <f>[1]Agreements_raw!H280</f>
        <v>China</v>
      </c>
      <c r="F283" s="2" t="str">
        <f>IF([1]Agreements_raw!I280="Recipient","Client",[1]Agreements_raw!I280)</f>
        <v>Partner</v>
      </c>
      <c r="G283" s="2" t="str">
        <f>IF(ISBLANK([1]Agreements_raw!L280),"",[1]Agreements_raw!L280)</f>
        <v/>
      </c>
      <c r="H283" s="2">
        <f>[1]Agreements_raw!R280</f>
        <v>2011</v>
      </c>
      <c r="I283" s="2" t="str">
        <f>IF(ISNUMBER(SEARCH("B",[1]Agreements_raw!$M280)), "Yes", "No")</f>
        <v>No</v>
      </c>
      <c r="J283" s="2" t="str">
        <f>IF(ISNUMBER(SEARCH("C",[1]Agreements_raw!$M280)), "Yes", "No")</f>
        <v>No</v>
      </c>
      <c r="K283" s="2" t="str">
        <f>IF(ISNUMBER(SEARCH("D",[1]Agreements_raw!$M280)), "Yes", "No")</f>
        <v>No</v>
      </c>
      <c r="L283" s="2" t="str">
        <f>IF(ISNUMBER(SEARCH("F",[1]Agreements_raw!$M280)), "Yes", "No")</f>
        <v>No</v>
      </c>
      <c r="M283" s="2" t="str">
        <f>IF(ISNUMBER(SEARCH("E",[1]Agreements_raw!$M280)), "Yes", "No")</f>
        <v>Yes</v>
      </c>
      <c r="N283" s="2" t="str">
        <f>IF(ISNUMBER(SEARCH("A",[1]Agreements_raw!$M280)), "Yes", "No")</f>
        <v>Yes</v>
      </c>
      <c r="O283" s="2" t="str">
        <f>IF(ISNUMBER(SEARCH("I",[1]Agreements_raw!$M280)), "Yes", "No")</f>
        <v>No</v>
      </c>
      <c r="P283" s="2" t="str">
        <f>IF(ISNUMBER(SEARCH("J",[1]Agreements_raw!$M280)), "Yes", "No")</f>
        <v>No</v>
      </c>
      <c r="Q283" s="2" t="str">
        <f>IF(ISNUMBER(SEARCH("K",[1]Agreements_raw!$M280)), "Yes", "No")</f>
        <v>No</v>
      </c>
      <c r="R283" s="2" t="str">
        <f>IF(ISNUMBER(SEARCH("G",[1]Agreements_raw!$M280)), "Non-binding","Agreement")</f>
        <v>Agreement</v>
      </c>
      <c r="S283" s="2" t="str">
        <f>[1]Agreements_raw!P280</f>
        <v>Taiwan and mainland China have signed a cross-Strait cooperation agreement on nuclear safety and emergency reporting. Under the agreement, China and Taiwan will provide each other with information on their nuclear power plants; regulations and standards for nuclear safety; and exchange their experiences in nuclear safety. It also calls for them to cooperate on nuclear incident communications, environmental radiation monitoring, as well as emergency preparedness and response. According to Taiwan's Atomic Energy Commission, the agreement will promote cross-Strait nuclear power safety information transparency and enhance the safety and operating performance of nuclear power plants so as to ensure the safety of people on both sides.</v>
      </c>
      <c r="T283" s="5" t="s">
        <v>25</v>
      </c>
    </row>
    <row r="284" spans="1:20" ht="69" customHeight="1" x14ac:dyDescent="0.2">
      <c r="A284" s="2">
        <f>[1]Agreements_raw!A281</f>
        <v>252</v>
      </c>
      <c r="B284" s="2" t="str">
        <f>[1]Agreements_raw!C281</f>
        <v>France</v>
      </c>
      <c r="C284" s="2" t="str">
        <f>IF([1]Agreements_raw!D281="Donor","Supplier",[1]Agreements_raw!D281)</f>
        <v>Supplier</v>
      </c>
      <c r="D284" s="2" t="str">
        <f>IF(ISBLANK([1]Agreements_raw!G281),"",[1]Agreements_raw!G281)</f>
        <v/>
      </c>
      <c r="E284" s="2" t="str">
        <f>[1]Agreements_raw!H281</f>
        <v>Taiwan</v>
      </c>
      <c r="F284" s="2" t="str">
        <f>IF([1]Agreements_raw!I281="Recipient","Client",[1]Agreements_raw!I281)</f>
        <v>Client</v>
      </c>
      <c r="G284" s="2" t="str">
        <f>IF(ISBLANK([1]Agreements_raw!L281),"",[1]Agreements_raw!L281)</f>
        <v>Taipower</v>
      </c>
      <c r="H284" s="2">
        <f>[1]Agreements_raw!R281</f>
        <v>2014</v>
      </c>
      <c r="I284" s="2" t="str">
        <f>IF(ISNUMBER(SEARCH("B",[1]Agreements_raw!$M281)), "Yes", "No")</f>
        <v>No</v>
      </c>
      <c r="J284" s="2" t="str">
        <f>IF(ISNUMBER(SEARCH("C",[1]Agreements_raw!$M281)), "Yes", "No")</f>
        <v>No</v>
      </c>
      <c r="K284" s="2" t="str">
        <f>IF(ISNUMBER(SEARCH("D",[1]Agreements_raw!$M281)), "Yes", "No")</f>
        <v>No</v>
      </c>
      <c r="L284" s="2" t="str">
        <f>IF(ISNUMBER(SEARCH("F",[1]Agreements_raw!$M281)), "Yes", "No")</f>
        <v>Yes</v>
      </c>
      <c r="M284" s="2" t="str">
        <f>IF(ISNUMBER(SEARCH("E",[1]Agreements_raw!$M281)), "Yes", "No")</f>
        <v>No</v>
      </c>
      <c r="N284" s="2" t="str">
        <f>IF(ISNUMBER(SEARCH("A",[1]Agreements_raw!$M281)), "Yes", "No")</f>
        <v>No</v>
      </c>
      <c r="O284" s="2" t="str">
        <f>IF(ISNUMBER(SEARCH("I",[1]Agreements_raw!$M281)), "Yes", "No")</f>
        <v>No</v>
      </c>
      <c r="P284" s="2" t="str">
        <f>IF(ISNUMBER(SEARCH("J",[1]Agreements_raw!$M281)), "Yes", "No")</f>
        <v>No</v>
      </c>
      <c r="Q284" s="2" t="str">
        <f>IF(ISNUMBER(SEARCH("K",[1]Agreements_raw!$M281)), "Yes", "No")</f>
        <v>No</v>
      </c>
      <c r="R284" s="2" t="str">
        <f>IF(ISNUMBER(SEARCH("G",[1]Agreements_raw!$M281)), "Non-binding","Agreement")</f>
        <v>Non-binding</v>
      </c>
      <c r="S284" s="2" t="str">
        <f>[1]Agreements_raw!P281</f>
        <v>Taiwan has been talking with China and France over the possibility of managing the island's radioactive nuclear waste, Taiwanese officials said.</v>
      </c>
      <c r="T284" s="5" t="s">
        <v>70</v>
      </c>
    </row>
    <row r="285" spans="1:20" ht="69" customHeight="1" x14ac:dyDescent="0.2">
      <c r="A285" s="2">
        <f>[1]Agreements_raw!A282</f>
        <v>253</v>
      </c>
      <c r="B285" s="2" t="str">
        <f>[1]Agreements_raw!C282</f>
        <v>China</v>
      </c>
      <c r="C285" s="2" t="str">
        <f>IF([1]Agreements_raw!D282="Donor","Supplier",[1]Agreements_raw!D282)</f>
        <v>Supplier</v>
      </c>
      <c r="D285" s="2" t="str">
        <f>IF(ISBLANK([1]Agreements_raw!G282),"",[1]Agreements_raw!G282)</f>
        <v/>
      </c>
      <c r="E285" s="2" t="str">
        <f>[1]Agreements_raw!H282</f>
        <v>Taiwan</v>
      </c>
      <c r="F285" s="2" t="str">
        <f>IF([1]Agreements_raw!I282="Recipient","Client",[1]Agreements_raw!I282)</f>
        <v>Client</v>
      </c>
      <c r="G285" s="2" t="str">
        <f>IF(ISBLANK([1]Agreements_raw!L282),"",[1]Agreements_raw!L282)</f>
        <v>Taipower</v>
      </c>
      <c r="H285" s="2">
        <f>[1]Agreements_raw!R282</f>
        <v>2014</v>
      </c>
      <c r="I285" s="2" t="str">
        <f>IF(ISNUMBER(SEARCH("B",[1]Agreements_raw!$M282)), "Yes", "No")</f>
        <v>No</v>
      </c>
      <c r="J285" s="2" t="str">
        <f>IF(ISNUMBER(SEARCH("C",[1]Agreements_raw!$M282)), "Yes", "No")</f>
        <v>No</v>
      </c>
      <c r="K285" s="2" t="str">
        <f>IF(ISNUMBER(SEARCH("D",[1]Agreements_raw!$M282)), "Yes", "No")</f>
        <v>No</v>
      </c>
      <c r="L285" s="2" t="str">
        <f>IF(ISNUMBER(SEARCH("F",[1]Agreements_raw!$M282)), "Yes", "No")</f>
        <v>Yes</v>
      </c>
      <c r="M285" s="2" t="str">
        <f>IF(ISNUMBER(SEARCH("E",[1]Agreements_raw!$M282)), "Yes", "No")</f>
        <v>No</v>
      </c>
      <c r="N285" s="2" t="str">
        <f>IF(ISNUMBER(SEARCH("A",[1]Agreements_raw!$M282)), "Yes", "No")</f>
        <v>No</v>
      </c>
      <c r="O285" s="2" t="str">
        <f>IF(ISNUMBER(SEARCH("I",[1]Agreements_raw!$M282)), "Yes", "No")</f>
        <v>No</v>
      </c>
      <c r="P285" s="2" t="str">
        <f>IF(ISNUMBER(SEARCH("J",[1]Agreements_raw!$M282)), "Yes", "No")</f>
        <v>No</v>
      </c>
      <c r="Q285" s="2" t="str">
        <f>IF(ISNUMBER(SEARCH("K",[1]Agreements_raw!$M282)), "Yes", "No")</f>
        <v>No</v>
      </c>
      <c r="R285" s="2" t="str">
        <f>IF(ISNUMBER(SEARCH("G",[1]Agreements_raw!$M282)), "Non-binding","Agreement")</f>
        <v>Non-binding</v>
      </c>
      <c r="S285" s="2" t="str">
        <f>[1]Agreements_raw!P282</f>
        <v>Taiwan has been talking with China and France over the possibility of managing the island's radioactive nuclear waste, Taiwanese officials said.</v>
      </c>
      <c r="T285" s="5" t="s">
        <v>70</v>
      </c>
    </row>
    <row r="286" spans="1:20" ht="69" customHeight="1" x14ac:dyDescent="0.2">
      <c r="A286" s="2">
        <f>[1]Agreements_raw!A283</f>
        <v>254</v>
      </c>
      <c r="B286" s="2" t="str">
        <f>[1]Agreements_raw!C283</f>
        <v>Ukraine</v>
      </c>
      <c r="C286" s="2" t="str">
        <f>IF([1]Agreements_raw!D283="Donor","Supplier",[1]Agreements_raw!D283)</f>
        <v>Partner</v>
      </c>
      <c r="D286" s="2" t="str">
        <f>IF(ISBLANK([1]Agreements_raw!G283),"",[1]Agreements_raw!G283)</f>
        <v/>
      </c>
      <c r="E286" s="2" t="str">
        <f>[1]Agreements_raw!H283</f>
        <v>Canada</v>
      </c>
      <c r="F286" s="2" t="str">
        <f>IF([1]Agreements_raw!I283="Recipient","Client",[1]Agreements_raw!I283)</f>
        <v>Partner</v>
      </c>
      <c r="G286" s="2" t="str">
        <f>IF(ISBLANK([1]Agreements_raw!L283),"",[1]Agreements_raw!L283)</f>
        <v/>
      </c>
      <c r="H286" s="2">
        <f>[1]Agreements_raw!R283</f>
        <v>2014</v>
      </c>
      <c r="I286" s="2" t="str">
        <f>IF(ISNUMBER(SEARCH("B",[1]Agreements_raw!$M283)), "Yes", "No")</f>
        <v>No</v>
      </c>
      <c r="J286" s="2" t="str">
        <f>IF(ISNUMBER(SEARCH("C",[1]Agreements_raw!$M283)), "Yes", "No")</f>
        <v>No</v>
      </c>
      <c r="K286" s="2" t="str">
        <f>IF(ISNUMBER(SEARCH("D",[1]Agreements_raw!$M283)), "Yes", "No")</f>
        <v>No</v>
      </c>
      <c r="L286" s="2" t="str">
        <f>IF(ISNUMBER(SEARCH("F",[1]Agreements_raw!$M283)), "Yes", "No")</f>
        <v>No</v>
      </c>
      <c r="M286" s="2" t="str">
        <f>IF(ISNUMBER(SEARCH("E",[1]Agreements_raw!$M283)), "Yes", "No")</f>
        <v>No</v>
      </c>
      <c r="N286" s="2" t="str">
        <f>IF(ISNUMBER(SEARCH("A",[1]Agreements_raw!$M283)), "Yes", "No")</f>
        <v>No</v>
      </c>
      <c r="O286" s="2" t="str">
        <f>IF(ISNUMBER(SEARCH("I",[1]Agreements_raw!$M283)), "Yes", "No")</f>
        <v>No</v>
      </c>
      <c r="P286" s="2" t="str">
        <f>IF(ISNUMBER(SEARCH("J",[1]Agreements_raw!$M283)), "Yes", "No")</f>
        <v>No</v>
      </c>
      <c r="Q286" s="2" t="str">
        <f>IF(ISNUMBER(SEARCH("K",[1]Agreements_raw!$M283)), "Yes", "No")</f>
        <v>No</v>
      </c>
      <c r="R286" s="2" t="str">
        <f>IF(ISNUMBER(SEARCH("G",[1]Agreements_raw!$M283)), "Non-binding","Agreement")</f>
        <v>Non-binding</v>
      </c>
      <c r="S286" s="2" t="str">
        <f>[1]Agreements_raw!P283</f>
        <v>Ukraine and Canada plan to renew cooperation in the nuclear sector, the Ukrainian Energy and Coal Industry Ministry's press service reported.</v>
      </c>
      <c r="T286" s="5" t="s">
        <v>120</v>
      </c>
    </row>
    <row r="287" spans="1:20" ht="69" customHeight="1" x14ac:dyDescent="0.2">
      <c r="A287" s="2">
        <f>[1]Agreements_raw!A284</f>
        <v>255</v>
      </c>
      <c r="B287" s="2" t="str">
        <f>[1]Agreements_raw!C284</f>
        <v>Ukraine</v>
      </c>
      <c r="C287" s="2" t="str">
        <f>IF([1]Agreements_raw!D284="Donor","Supplier",[1]Agreements_raw!D284)</f>
        <v>Partner</v>
      </c>
      <c r="D287" s="2" t="str">
        <f>IF(ISBLANK([1]Agreements_raw!G284),"",[1]Agreements_raw!G284)</f>
        <v/>
      </c>
      <c r="E287" s="2" t="str">
        <f>[1]Agreements_raw!H284</f>
        <v>Singapore</v>
      </c>
      <c r="F287" s="2" t="str">
        <f>IF([1]Agreements_raw!I284="Recipient","Client",[1]Agreements_raw!I284)</f>
        <v>Partner</v>
      </c>
      <c r="G287" s="2" t="str">
        <f>IF(ISBLANK([1]Agreements_raw!L284),"",[1]Agreements_raw!L284)</f>
        <v/>
      </c>
      <c r="H287" s="2">
        <f>[1]Agreements_raw!R284</f>
        <v>2014</v>
      </c>
      <c r="I287" s="2" t="str">
        <f>IF(ISNUMBER(SEARCH("B",[1]Agreements_raw!$M284)), "Yes", "No")</f>
        <v>No</v>
      </c>
      <c r="J287" s="2" t="str">
        <f>IF(ISNUMBER(SEARCH("C",[1]Agreements_raw!$M284)), "Yes", "No")</f>
        <v>No</v>
      </c>
      <c r="K287" s="2" t="str">
        <f>IF(ISNUMBER(SEARCH("D",[1]Agreements_raw!$M284)), "Yes", "No")</f>
        <v>No</v>
      </c>
      <c r="L287" s="2" t="str">
        <f>IF(ISNUMBER(SEARCH("F",[1]Agreements_raw!$M284)), "Yes", "No")</f>
        <v>No</v>
      </c>
      <c r="M287" s="2" t="str">
        <f>IF(ISNUMBER(SEARCH("E",[1]Agreements_raw!$M284)), "Yes", "No")</f>
        <v>No</v>
      </c>
      <c r="N287" s="2" t="str">
        <f>IF(ISNUMBER(SEARCH("A",[1]Agreements_raw!$M284)), "Yes", "No")</f>
        <v>Yes</v>
      </c>
      <c r="O287" s="2" t="str">
        <f>IF(ISNUMBER(SEARCH("I",[1]Agreements_raw!$M284)), "Yes", "No")</f>
        <v>No</v>
      </c>
      <c r="P287" s="2" t="str">
        <f>IF(ISNUMBER(SEARCH("J",[1]Agreements_raw!$M284)), "Yes", "No")</f>
        <v>No</v>
      </c>
      <c r="Q287" s="2" t="str">
        <f>IF(ISNUMBER(SEARCH("K",[1]Agreements_raw!$M284)), "Yes", "No")</f>
        <v>No</v>
      </c>
      <c r="R287" s="2" t="str">
        <f>IF(ISNUMBER(SEARCH("G",[1]Agreements_raw!$M284)), "Non-binding","Agreement")</f>
        <v>Non-binding</v>
      </c>
      <c r="S287" s="2" t="str">
        <f>[1]Agreements_raw!P284</f>
        <v xml:space="preserve">Ambassador of Ukraine to Singapore Pavlo Sultansky met with Professor Lim Hock, Director, Division of Research Governance and Enablement, NUS and PhD Chung Keng Yeow, Deputy Head, Department of Physics, NUS. Ukraine-Singapore possibilities of cooperation in nuclear safety were discussed. </v>
      </c>
      <c r="T287" s="5" t="s">
        <v>121</v>
      </c>
    </row>
    <row r="288" spans="1:20" ht="69" customHeight="1" x14ac:dyDescent="0.2">
      <c r="A288" s="2">
        <f>[1]Agreements_raw!A285</f>
        <v>256</v>
      </c>
      <c r="B288" s="2" t="str">
        <f>[1]Agreements_raw!C285</f>
        <v>Ukraine</v>
      </c>
      <c r="C288" s="2" t="str">
        <f>IF([1]Agreements_raw!D285="Donor","Supplier",[1]Agreements_raw!D285)</f>
        <v>Partner</v>
      </c>
      <c r="D288" s="2" t="str">
        <f>IF(ISBLANK([1]Agreements_raw!G285),"",[1]Agreements_raw!G285)</f>
        <v/>
      </c>
      <c r="E288" s="2" t="str">
        <f>[1]Agreements_raw!H285</f>
        <v>India</v>
      </c>
      <c r="F288" s="2" t="str">
        <f>IF([1]Agreements_raw!I285="Recipient","Client",[1]Agreements_raw!I285)</f>
        <v>Partner</v>
      </c>
      <c r="G288" s="2" t="str">
        <f>IF(ISBLANK([1]Agreements_raw!L285),"",[1]Agreements_raw!L285)</f>
        <v/>
      </c>
      <c r="H288" s="2">
        <f>[1]Agreements_raw!R285</f>
        <v>2012</v>
      </c>
      <c r="I288" s="2" t="str">
        <f>IF(ISNUMBER(SEARCH("B",[1]Agreements_raw!$M285)), "Yes", "No")</f>
        <v>No</v>
      </c>
      <c r="J288" s="2" t="str">
        <f>IF(ISNUMBER(SEARCH("C",[1]Agreements_raw!$M285)), "Yes", "No")</f>
        <v>No</v>
      </c>
      <c r="K288" s="2" t="str">
        <f>IF(ISNUMBER(SEARCH("D",[1]Agreements_raw!$M285)), "Yes", "No")</f>
        <v>No</v>
      </c>
      <c r="L288" s="2" t="str">
        <f>IF(ISNUMBER(SEARCH("F",[1]Agreements_raw!$M285)), "Yes", "No")</f>
        <v>No</v>
      </c>
      <c r="M288" s="2" t="str">
        <f>IF(ISNUMBER(SEARCH("E",[1]Agreements_raw!$M285)), "Yes", "No")</f>
        <v>No</v>
      </c>
      <c r="N288" s="2" t="str">
        <f>IF(ISNUMBER(SEARCH("A",[1]Agreements_raw!$M285)), "Yes", "No")</f>
        <v>Yes</v>
      </c>
      <c r="O288" s="2" t="str">
        <f>IF(ISNUMBER(SEARCH("I",[1]Agreements_raw!$M285)), "Yes", "No")</f>
        <v>No</v>
      </c>
      <c r="P288" s="2" t="str">
        <f>IF(ISNUMBER(SEARCH("J",[1]Agreements_raw!$M285)), "Yes", "No")</f>
        <v>No</v>
      </c>
      <c r="Q288" s="2" t="str">
        <f>IF(ISNUMBER(SEARCH("K",[1]Agreements_raw!$M285)), "Yes", "No")</f>
        <v>No</v>
      </c>
      <c r="R288" s="2" t="str">
        <f>IF(ISNUMBER(SEARCH("G",[1]Agreements_raw!$M285)), "Non-binding","Agreement")</f>
        <v>Agreement</v>
      </c>
      <c r="S288" s="2" t="str">
        <f>[1]Agreements_raw!P285</f>
        <v>The two sides also inked an agreement on exchanging nuclear safety-related information. Ukraine operates 15 reactors of the same type as the ones being put up by Russia at Kudankulam in Tamil Nadu. As the Ukrainian reactors are a decade or more older, transfer of safety-related expertise would be of help to Indian nuclear engineers.</v>
      </c>
      <c r="T288" s="5" t="s">
        <v>30</v>
      </c>
    </row>
    <row r="289" spans="1:20" ht="69" customHeight="1" x14ac:dyDescent="0.2">
      <c r="A289" s="2">
        <f>[1]Agreements_raw!A286</f>
        <v>257</v>
      </c>
      <c r="B289" s="2" t="str">
        <f>[1]Agreements_raw!C286</f>
        <v>Ukraine</v>
      </c>
      <c r="C289" s="2" t="str">
        <f>IF([1]Agreements_raw!D286="Donor","Supplier",[1]Agreements_raw!D286)</f>
        <v>Partner</v>
      </c>
      <c r="D289" s="2" t="str">
        <f>IF(ISBLANK([1]Agreements_raw!G286),"",[1]Agreements_raw!G286)</f>
        <v>Ukrainian Nuclear Safety Authority</v>
      </c>
      <c r="E289" s="2" t="str">
        <f>[1]Agreements_raw!H286</f>
        <v>Italy</v>
      </c>
      <c r="F289" s="2" t="str">
        <f>IF([1]Agreements_raw!I286="Recipient","Client",[1]Agreements_raw!I286)</f>
        <v>Partner</v>
      </c>
      <c r="G289" s="2" t="str">
        <f>IF(ISBLANK([1]Agreements_raw!L286),"",[1]Agreements_raw!L286)</f>
        <v>Istituto Superiore per la Protezione e la Ricerca Ambientale</v>
      </c>
      <c r="H289" s="2">
        <f>[1]Agreements_raw!R286</f>
        <v>2013</v>
      </c>
      <c r="I289" s="2" t="str">
        <f>IF(ISNUMBER(SEARCH("B",[1]Agreements_raw!$M286)), "Yes", "No")</f>
        <v>No</v>
      </c>
      <c r="J289" s="2" t="str">
        <f>IF(ISNUMBER(SEARCH("C",[1]Agreements_raw!$M286)), "Yes", "No")</f>
        <v>No</v>
      </c>
      <c r="K289" s="2" t="str">
        <f>IF(ISNUMBER(SEARCH("D",[1]Agreements_raw!$M286)), "Yes", "No")</f>
        <v>No</v>
      </c>
      <c r="L289" s="2" t="str">
        <f>IF(ISNUMBER(SEARCH("F",[1]Agreements_raw!$M286)), "Yes", "No")</f>
        <v>Yes</v>
      </c>
      <c r="M289" s="2" t="str">
        <f>IF(ISNUMBER(SEARCH("E",[1]Agreements_raw!$M286)), "Yes", "No")</f>
        <v>Yes</v>
      </c>
      <c r="N289" s="2" t="str">
        <f>IF(ISNUMBER(SEARCH("A",[1]Agreements_raw!$M286)), "Yes", "No")</f>
        <v>Yes</v>
      </c>
      <c r="O289" s="2" t="str">
        <f>IF(ISNUMBER(SEARCH("I",[1]Agreements_raw!$M286)), "Yes", "No")</f>
        <v>Yes</v>
      </c>
      <c r="P289" s="2" t="str">
        <f>IF(ISNUMBER(SEARCH("J",[1]Agreements_raw!$M286)), "Yes", "No")</f>
        <v>No</v>
      </c>
      <c r="Q289" s="2" t="str">
        <f>IF(ISNUMBER(SEARCH("K",[1]Agreements_raw!$M286)), "Yes", "No")</f>
        <v>No</v>
      </c>
      <c r="R289" s="2" t="str">
        <f>IF(ISNUMBER(SEARCH("G",[1]Agreements_raw!$M286)), "Non-binding","Agreement")</f>
        <v>Agreement</v>
      </c>
      <c r="S289" s="2" t="str">
        <f>[1]Agreements_raw!P286</f>
        <v>The conclusion of this Agreement , which replaces an earlier agreement signed by ANPA in 1998  aims to develop cooperation in the field of civil nuclear regulators on issues related to state of Chernobyl Nuclear Power Plant , such as the decommissioning of nuclear installations and the management of spent fuel and radioactive waste. With this kind of bilateral cooperation SPRA can have an updated data on reactors in operation close Italian borders and in a wider regional context in case of a nuclear accident , to ensure maximum effectiveness and timeliness in the implementation of emergency plans protection of populations and the environment</v>
      </c>
      <c r="T289" s="5" t="s">
        <v>122</v>
      </c>
    </row>
    <row r="290" spans="1:20" ht="69" customHeight="1" x14ac:dyDescent="0.2">
      <c r="A290" s="2">
        <f>[1]Agreements_raw!A287</f>
        <v>258</v>
      </c>
      <c r="B290" s="2" t="str">
        <f>[1]Agreements_raw!C287</f>
        <v>Ukraine</v>
      </c>
      <c r="C290" s="2" t="str">
        <f>IF([1]Agreements_raw!D287="Donor","Supplier",[1]Agreements_raw!D287)</f>
        <v>Partner</v>
      </c>
      <c r="D290" s="2" t="str">
        <f>IF(ISBLANK([1]Agreements_raw!G287),"",[1]Agreements_raw!G287)</f>
        <v/>
      </c>
      <c r="E290" s="2" t="str">
        <f>[1]Agreements_raw!H287</f>
        <v>European Union</v>
      </c>
      <c r="F290" s="2" t="str">
        <f>IF([1]Agreements_raw!I287="Recipient","Client",[1]Agreements_raw!I287)</f>
        <v>Partner</v>
      </c>
      <c r="G290" s="2" t="str">
        <f>IF(ISBLANK([1]Agreements_raw!L287),"",[1]Agreements_raw!L287)</f>
        <v/>
      </c>
      <c r="H290" s="2">
        <f>[1]Agreements_raw!R287</f>
        <v>2007</v>
      </c>
      <c r="I290" s="2" t="str">
        <f>IF(ISNUMBER(SEARCH("B",[1]Agreements_raw!$M287)), "Yes", "No")</f>
        <v>No</v>
      </c>
      <c r="J290" s="2" t="str">
        <f>IF(ISNUMBER(SEARCH("C",[1]Agreements_raw!$M287)), "Yes", "No")</f>
        <v>No</v>
      </c>
      <c r="K290" s="2" t="str">
        <f>IF(ISNUMBER(SEARCH("D",[1]Agreements_raw!$M287)), "Yes", "No")</f>
        <v>No</v>
      </c>
      <c r="L290" s="2" t="str">
        <f>IF(ISNUMBER(SEARCH("F",[1]Agreements_raw!$M287)), "Yes", "No")</f>
        <v>No</v>
      </c>
      <c r="M290" s="2" t="str">
        <f>IF(ISNUMBER(SEARCH("E",[1]Agreements_raw!$M287)), "Yes", "No")</f>
        <v>No</v>
      </c>
      <c r="N290" s="2" t="str">
        <f>IF(ISNUMBER(SEARCH("A",[1]Agreements_raw!$M287)), "Yes", "No")</f>
        <v>Yes</v>
      </c>
      <c r="O290" s="2" t="str">
        <f>IF(ISNUMBER(SEARCH("I",[1]Agreements_raw!$M287)), "Yes", "No")</f>
        <v>No</v>
      </c>
      <c r="P290" s="2" t="str">
        <f>IF(ISNUMBER(SEARCH("J",[1]Agreements_raw!$M287)), "Yes", "No")</f>
        <v>No</v>
      </c>
      <c r="Q290" s="2" t="str">
        <f>IF(ISNUMBER(SEARCH("K",[1]Agreements_raw!$M287)), "Yes", "No")</f>
        <v>No</v>
      </c>
      <c r="R290" s="2" t="str">
        <f>IF(ISNUMBER(SEARCH("G",[1]Agreements_raw!$M287)), "Non-binding","Agreement")</f>
        <v>Non-binding</v>
      </c>
      <c r="S290" s="2" t="str">
        <f>[1]Agreements_raw!P287</f>
        <v>EC-IAEA-Ukraine Project ‘Safety Evaluation of Ukrainian Nuclear Power Plants” was launched in November 2007, in the frame of the Memorandum of Understanding on cooperation in the field of nuclear energy between the European Union and Ukraine and its Road Map for Nuclear Safety.</v>
      </c>
      <c r="T290" s="5" t="s">
        <v>33</v>
      </c>
    </row>
    <row r="291" spans="1:20" ht="69" customHeight="1" x14ac:dyDescent="0.2">
      <c r="A291" s="2">
        <f>[1]Agreements_raw!A288</f>
        <v>259</v>
      </c>
      <c r="B291" s="2" t="str">
        <f>[1]Agreements_raw!C288</f>
        <v>Ukraine</v>
      </c>
      <c r="C291" s="2" t="str">
        <f>IF([1]Agreements_raw!D288="Donor","Supplier",[1]Agreements_raw!D288)</f>
        <v>Partner</v>
      </c>
      <c r="D291" s="2" t="str">
        <f>IF(ISBLANK([1]Agreements_raw!G288),"",[1]Agreements_raw!G288)</f>
        <v/>
      </c>
      <c r="E291" s="2" t="str">
        <f>[1]Agreements_raw!H288</f>
        <v>Norway</v>
      </c>
      <c r="F291" s="2" t="str">
        <f>IF([1]Agreements_raw!I288="Recipient","Client",[1]Agreements_raw!I288)</f>
        <v>Partner</v>
      </c>
      <c r="G291" s="2" t="str">
        <f>IF(ISBLANK([1]Agreements_raw!L288),"",[1]Agreements_raw!L288)</f>
        <v/>
      </c>
      <c r="H291" s="2">
        <f>[1]Agreements_raw!R288</f>
        <v>2012</v>
      </c>
      <c r="I291" s="2" t="str">
        <f>IF(ISNUMBER(SEARCH("B",[1]Agreements_raw!$M288)), "Yes", "No")</f>
        <v>No</v>
      </c>
      <c r="J291" s="2" t="str">
        <f>IF(ISNUMBER(SEARCH("C",[1]Agreements_raw!$M288)), "Yes", "No")</f>
        <v>No</v>
      </c>
      <c r="K291" s="2" t="str">
        <f>IF(ISNUMBER(SEARCH("D",[1]Agreements_raw!$M288)), "Yes", "No")</f>
        <v>No</v>
      </c>
      <c r="L291" s="2" t="str">
        <f>IF(ISNUMBER(SEARCH("F",[1]Agreements_raw!$M288)), "Yes", "No")</f>
        <v>No</v>
      </c>
      <c r="M291" s="2" t="str">
        <f>IF(ISNUMBER(SEARCH("E",[1]Agreements_raw!$M288)), "Yes", "No")</f>
        <v>No</v>
      </c>
      <c r="N291" s="2" t="str">
        <f>IF(ISNUMBER(SEARCH("A",[1]Agreements_raw!$M288)), "Yes", "No")</f>
        <v>Yes</v>
      </c>
      <c r="O291" s="2" t="str">
        <f>IF(ISNUMBER(SEARCH("I",[1]Agreements_raw!$M288)), "Yes", "No")</f>
        <v>No</v>
      </c>
      <c r="P291" s="2" t="str">
        <f>IF(ISNUMBER(SEARCH("J",[1]Agreements_raw!$M288)), "Yes", "No")</f>
        <v>No</v>
      </c>
      <c r="Q291" s="2" t="str">
        <f>IF(ISNUMBER(SEARCH("K",[1]Agreements_raw!$M288)), "Yes", "No")</f>
        <v>No</v>
      </c>
      <c r="R291" s="2" t="str">
        <f>IF(ISNUMBER(SEARCH("G",[1]Agreements_raw!$M288)), "Non-binding","Agreement")</f>
        <v>Agreement</v>
      </c>
      <c r="S291" s="2" t="str">
        <f>[1]Agreements_raw!P288</f>
        <v>Norway and Ukraine signed an agreement on nuclear safety cooperation. This includes measures to protect the environment and personnel in connection with the decommissioning of the Chernobyl nuclear power plant.</v>
      </c>
      <c r="T291" s="5" t="s">
        <v>123</v>
      </c>
    </row>
    <row r="292" spans="1:20" ht="69" customHeight="1" x14ac:dyDescent="0.2">
      <c r="A292" s="2">
        <f>[1]Agreements_raw!A289</f>
        <v>260</v>
      </c>
      <c r="B292" s="2" t="str">
        <f>[1]Agreements_raw!C289</f>
        <v>U.S.</v>
      </c>
      <c r="C292" s="2" t="str">
        <f>IF([1]Agreements_raw!D289="Donor","Supplier",[1]Agreements_raw!D289)</f>
        <v>Supplier</v>
      </c>
      <c r="D292" s="2" t="str">
        <f>IF(ISBLANK([1]Agreements_raw!G289),"",[1]Agreements_raw!G289)</f>
        <v>Westinghouse</v>
      </c>
      <c r="E292" s="2" t="str">
        <f>[1]Agreements_raw!H289</f>
        <v>Ukraine</v>
      </c>
      <c r="F292" s="2" t="str">
        <f>IF([1]Agreements_raw!I289="Recipient","Client",[1]Agreements_raw!I289)</f>
        <v>Client</v>
      </c>
      <c r="G292" s="2" t="str">
        <f>IF(ISBLANK([1]Agreements_raw!L289),"",[1]Agreements_raw!L289)</f>
        <v xml:space="preserve">Energoatom </v>
      </c>
      <c r="H292" s="2">
        <f>[1]Agreements_raw!R289</f>
        <v>2014</v>
      </c>
      <c r="I292" s="2" t="str">
        <f>IF(ISNUMBER(SEARCH("B",[1]Agreements_raw!$M289)), "Yes", "No")</f>
        <v>No</v>
      </c>
      <c r="J292" s="2" t="str">
        <f>IF(ISNUMBER(SEARCH("C",[1]Agreements_raw!$M289)), "Yes", "No")</f>
        <v>No</v>
      </c>
      <c r="K292" s="2" t="str">
        <f>IF(ISNUMBER(SEARCH("D",[1]Agreements_raw!$M289)), "Yes", "No")</f>
        <v>Yes</v>
      </c>
      <c r="L292" s="2" t="str">
        <f>IF(ISNUMBER(SEARCH("F",[1]Agreements_raw!$M289)), "Yes", "No")</f>
        <v>No</v>
      </c>
      <c r="M292" s="2" t="str">
        <f>IF(ISNUMBER(SEARCH("E",[1]Agreements_raw!$M289)), "Yes", "No")</f>
        <v>No</v>
      </c>
      <c r="N292" s="2" t="str">
        <f>IF(ISNUMBER(SEARCH("A",[1]Agreements_raw!$M289)), "Yes", "No")</f>
        <v>No</v>
      </c>
      <c r="O292" s="2" t="str">
        <f>IF(ISNUMBER(SEARCH("I",[1]Agreements_raw!$M289)), "Yes", "No")</f>
        <v>No</v>
      </c>
      <c r="P292" s="2" t="str">
        <f>IF(ISNUMBER(SEARCH("J",[1]Agreements_raw!$M289)), "Yes", "No")</f>
        <v>No</v>
      </c>
      <c r="Q292" s="2" t="str">
        <f>IF(ISNUMBER(SEARCH("K",[1]Agreements_raw!$M289)), "Yes", "No")</f>
        <v>No</v>
      </c>
      <c r="R292" s="2" t="str">
        <f>IF(ISNUMBER(SEARCH("G",[1]Agreements_raw!$M289)), "Non-binding","Agreement")</f>
        <v>Agreement</v>
      </c>
      <c r="S292" s="2" t="str">
        <f>[1]Agreements_raw!P289</f>
        <v>Westinghouse Electric Company views recent misleading information about its nuclear fuel, spread in various speculative publications, to be inaccurate and misrepresentative of the fuel’s capabilities. Westinghouse and Energoatom in April extended a contract to 2020 for Westinghouse to deliver fuel to up to three of Ukraine’s 15 nuclear reactors.</v>
      </c>
      <c r="T292" s="5" t="s">
        <v>49</v>
      </c>
    </row>
    <row r="293" spans="1:20" ht="69" customHeight="1" x14ac:dyDescent="0.2">
      <c r="A293" s="2">
        <f>[1]Agreements_raw!A290</f>
        <v>261</v>
      </c>
      <c r="B293" s="2" t="str">
        <f>[1]Agreements_raw!C290</f>
        <v>Russia</v>
      </c>
      <c r="C293" s="2" t="str">
        <f>IF([1]Agreements_raw!D290="Donor","Supplier",[1]Agreements_raw!D290)</f>
        <v>Supplier</v>
      </c>
      <c r="D293" s="2" t="str">
        <f>IF(ISBLANK([1]Agreements_raw!G290),"",[1]Agreements_raw!G290)</f>
        <v>TVEL</v>
      </c>
      <c r="E293" s="2" t="str">
        <f>[1]Agreements_raw!H290</f>
        <v>Ukraine</v>
      </c>
      <c r="F293" s="2" t="str">
        <f>IF([1]Agreements_raw!I290="Recipient","Client",[1]Agreements_raw!I290)</f>
        <v>Client</v>
      </c>
      <c r="G293" s="2" t="str">
        <f>IF(ISBLANK([1]Agreements_raw!L290),"",[1]Agreements_raw!L290)</f>
        <v/>
      </c>
      <c r="H293" s="2">
        <f>[1]Agreements_raw!R290</f>
        <v>2010</v>
      </c>
      <c r="I293" s="2" t="str">
        <f>IF(ISNUMBER(SEARCH("B",[1]Agreements_raw!$M290)), "Yes", "No")</f>
        <v>No</v>
      </c>
      <c r="J293" s="2" t="str">
        <f>IF(ISNUMBER(SEARCH("C",[1]Agreements_raw!$M290)), "Yes", "No")</f>
        <v>No</v>
      </c>
      <c r="K293" s="2" t="str">
        <f>IF(ISNUMBER(SEARCH("D",[1]Agreements_raw!$M290)), "Yes", "No")</f>
        <v>Yes</v>
      </c>
      <c r="L293" s="2" t="str">
        <f>IF(ISNUMBER(SEARCH("F",[1]Agreements_raw!$M290)), "Yes", "No")</f>
        <v>No</v>
      </c>
      <c r="M293" s="2" t="str">
        <f>IF(ISNUMBER(SEARCH("E",[1]Agreements_raw!$M290)), "Yes", "No")</f>
        <v>Yes</v>
      </c>
      <c r="N293" s="2" t="str">
        <f>IF(ISNUMBER(SEARCH("A",[1]Agreements_raw!$M290)), "Yes", "No")</f>
        <v>No</v>
      </c>
      <c r="O293" s="2" t="str">
        <f>IF(ISNUMBER(SEARCH("I",[1]Agreements_raw!$M290)), "Yes", "No")</f>
        <v>No</v>
      </c>
      <c r="P293" s="2" t="str">
        <f>IF(ISNUMBER(SEARCH("J",[1]Agreements_raw!$M290)), "Yes", "No")</f>
        <v>No</v>
      </c>
      <c r="Q293" s="2" t="str">
        <f>IF(ISNUMBER(SEARCH("K",[1]Agreements_raw!$M290)), "Yes", "No")</f>
        <v>No</v>
      </c>
      <c r="R293" s="2" t="str">
        <f>IF(ISNUMBER(SEARCH("G",[1]Agreements_raw!$M290)), "Non-binding","Agreement")</f>
        <v>Agreement</v>
      </c>
      <c r="S293" s="2" t="str">
        <f>[1]Agreements_raw!P290</f>
        <v>The Ukrainian government has reportedly declared Russian nuclear fuel company TVEL the winner of the tender to construct a fuel manufacturing plant in Ukraine. A condition of the tender is that Ukraine holds a controlling stake in the joint venture company that is to be established to manage the plant, despite TVEL likely to provide the majority of the funds to construct it. Another condition is the requirement for the transfer of technology for the manufacture of fuel assemblies under a non-exclusive licence by 2020 for reactors both in Ukraine and abroad.</v>
      </c>
      <c r="T293" s="5" t="s">
        <v>25</v>
      </c>
    </row>
    <row r="294" spans="1:20" ht="69" customHeight="1" x14ac:dyDescent="0.2">
      <c r="A294" s="2">
        <f>[1]Agreements_raw!A291</f>
        <v>262</v>
      </c>
      <c r="B294" s="2" t="str">
        <f>[1]Agreements_raw!C291</f>
        <v>Russia</v>
      </c>
      <c r="C294" s="2" t="str">
        <f>IF([1]Agreements_raw!D291="Donor","Supplier",[1]Agreements_raw!D291)</f>
        <v>Supplier</v>
      </c>
      <c r="D294" s="2" t="str">
        <f>IF(ISBLANK([1]Agreements_raw!G291),"",[1]Agreements_raw!G291)</f>
        <v>Uralmash Izhora Group</v>
      </c>
      <c r="E294" s="2" t="str">
        <f>[1]Agreements_raw!H291</f>
        <v>Ukraine</v>
      </c>
      <c r="F294" s="2" t="str">
        <f>IF([1]Agreements_raw!I291="Recipient","Client",[1]Agreements_raw!I291)</f>
        <v>Client</v>
      </c>
      <c r="G294" s="2" t="str">
        <f>IF(ISBLANK([1]Agreements_raw!L291),"",[1]Agreements_raw!L291)</f>
        <v xml:space="preserve">Energoatom </v>
      </c>
      <c r="H294" s="2">
        <f>[1]Agreements_raw!R291</f>
        <v>2010</v>
      </c>
      <c r="I294" s="2" t="str">
        <f>IF(ISNUMBER(SEARCH("B",[1]Agreements_raw!$M291)), "Yes", "No")</f>
        <v>Yes</v>
      </c>
      <c r="J294" s="2" t="str">
        <f>IF(ISNUMBER(SEARCH("C",[1]Agreements_raw!$M291)), "Yes", "No")</f>
        <v>No</v>
      </c>
      <c r="K294" s="2" t="str">
        <f>IF(ISNUMBER(SEARCH("D",[1]Agreements_raw!$M291)), "Yes", "No")</f>
        <v>No</v>
      </c>
      <c r="L294" s="2" t="str">
        <f>IF(ISNUMBER(SEARCH("F",[1]Agreements_raw!$M291)), "Yes", "No")</f>
        <v>No</v>
      </c>
      <c r="M294" s="2" t="str">
        <f>IF(ISNUMBER(SEARCH("E",[1]Agreements_raw!$M291)), "Yes", "No")</f>
        <v>Yes</v>
      </c>
      <c r="N294" s="2" t="str">
        <f>IF(ISNUMBER(SEARCH("A",[1]Agreements_raw!$M291)), "Yes", "No")</f>
        <v>No</v>
      </c>
      <c r="O294" s="2" t="str">
        <f>IF(ISNUMBER(SEARCH("I",[1]Agreements_raw!$M291)), "Yes", "No")</f>
        <v>No</v>
      </c>
      <c r="P294" s="2" t="str">
        <f>IF(ISNUMBER(SEARCH("J",[1]Agreements_raw!$M291)), "Yes", "No")</f>
        <v>No</v>
      </c>
      <c r="Q294" s="2" t="str">
        <f>IF(ISNUMBER(SEARCH("K",[1]Agreements_raw!$M291)), "Yes", "No")</f>
        <v>No</v>
      </c>
      <c r="R294" s="2" t="str">
        <f>IF(ISNUMBER(SEARCH("G",[1]Agreements_raw!$M291)), "Non-binding","Agreement")</f>
        <v>Non-binding</v>
      </c>
      <c r="S294" s="2" t="str">
        <f>[1]Agreements_raw!P291</f>
        <v xml:space="preserve">Energoatom signed a memorandum of cooperation with Russia's OMZ on 23 September for cooperation in the manufacture of high-technology power engineering equipment, the Itar-Tass news agency reported.  The memorandum also calls for the two companies to exchange information and cooperate in the maintenance of nuclear power plant equipment. </v>
      </c>
      <c r="T294" s="5" t="s">
        <v>25</v>
      </c>
    </row>
    <row r="295" spans="1:20" ht="69" customHeight="1" x14ac:dyDescent="0.2">
      <c r="A295" s="2">
        <f>[1]Agreements_raw!A292</f>
        <v>263</v>
      </c>
      <c r="B295" s="2" t="str">
        <f>[1]Agreements_raw!C292</f>
        <v>UK</v>
      </c>
      <c r="C295" s="2" t="str">
        <f>IF([1]Agreements_raw!D292="Donor","Supplier",[1]Agreements_raw!D292)</f>
        <v>Partner</v>
      </c>
      <c r="D295" s="2" t="str">
        <f>IF(ISBLANK([1]Agreements_raw!G292),"",[1]Agreements_raw!G292)</f>
        <v/>
      </c>
      <c r="E295" s="2" t="str">
        <f>[1]Agreements_raw!H292</f>
        <v>Japan</v>
      </c>
      <c r="F295" s="2" t="str">
        <f>IF([1]Agreements_raw!I292="Recipient","Client",[1]Agreements_raw!I292)</f>
        <v>Partner</v>
      </c>
      <c r="G295" s="2" t="str">
        <f>IF(ISBLANK([1]Agreements_raw!L292),"",[1]Agreements_raw!L292)</f>
        <v/>
      </c>
      <c r="H295" s="2">
        <f>[1]Agreements_raw!R292</f>
        <v>2014</v>
      </c>
      <c r="I295" s="2" t="str">
        <f>IF(ISNUMBER(SEARCH("B",[1]Agreements_raw!$M292)), "Yes", "No")</f>
        <v>No</v>
      </c>
      <c r="J295" s="2" t="str">
        <f>IF(ISNUMBER(SEARCH("C",[1]Agreements_raw!$M292)), "Yes", "No")</f>
        <v>No</v>
      </c>
      <c r="K295" s="2" t="str">
        <f>IF(ISNUMBER(SEARCH("D",[1]Agreements_raw!$M292)), "Yes", "No")</f>
        <v>No</v>
      </c>
      <c r="L295" s="2" t="str">
        <f>IF(ISNUMBER(SEARCH("F",[1]Agreements_raw!$M292)), "Yes", "No")</f>
        <v>No</v>
      </c>
      <c r="M295" s="2" t="str">
        <f>IF(ISNUMBER(SEARCH("E",[1]Agreements_raw!$M292)), "Yes", "No")</f>
        <v>No</v>
      </c>
      <c r="N295" s="2" t="str">
        <f>IF(ISNUMBER(SEARCH("A",[1]Agreements_raw!$M292)), "Yes", "No")</f>
        <v>No</v>
      </c>
      <c r="O295" s="2" t="str">
        <f>IF(ISNUMBER(SEARCH("I",[1]Agreements_raw!$M292)), "Yes", "No")</f>
        <v>No</v>
      </c>
      <c r="P295" s="2" t="str">
        <f>IF(ISNUMBER(SEARCH("J",[1]Agreements_raw!$M292)), "Yes", "No")</f>
        <v>No</v>
      </c>
      <c r="Q295" s="2" t="str">
        <f>IF(ISNUMBER(SEARCH("K",[1]Agreements_raw!$M292)), "Yes", "No")</f>
        <v>No</v>
      </c>
      <c r="R295" s="2" t="str">
        <f>IF(ISNUMBER(SEARCH("G",[1]Agreements_raw!$M292)), "Non-binding","Agreement")</f>
        <v>Non-binding</v>
      </c>
      <c r="S295" s="2" t="str">
        <f>[1]Agreements_raw!P292</f>
        <v>Nuclear energy has been highlighted as a key area for increased cooperation between the UK and Japan as the two countries pledge to work together to tackle climate change and energy security in the run-up to the next meeting of G7 energy ministers.</v>
      </c>
      <c r="T295" s="5" t="s">
        <v>25</v>
      </c>
    </row>
    <row r="296" spans="1:20" ht="69" customHeight="1" x14ac:dyDescent="0.2">
      <c r="A296" s="2">
        <f>[1]Agreements_raw!A293</f>
        <v>264</v>
      </c>
      <c r="B296" s="2" t="str">
        <f>[1]Agreements_raw!C293</f>
        <v>UK</v>
      </c>
      <c r="C296" s="2" t="str">
        <f>IF([1]Agreements_raw!D293="Donor","Supplier",[1]Agreements_raw!D293)</f>
        <v>Partner</v>
      </c>
      <c r="D296" s="2" t="str">
        <f>IF(ISBLANK([1]Agreements_raw!G293),"",[1]Agreements_raw!G293)</f>
        <v/>
      </c>
      <c r="E296" s="2" t="str">
        <f>[1]Agreements_raw!H293</f>
        <v>Japan</v>
      </c>
      <c r="F296" s="2" t="str">
        <f>IF([1]Agreements_raw!I293="Recipient","Client",[1]Agreements_raw!I293)</f>
        <v>Partner</v>
      </c>
      <c r="G296" s="2" t="str">
        <f>IF(ISBLANK([1]Agreements_raw!L293),"",[1]Agreements_raw!L293)</f>
        <v/>
      </c>
      <c r="H296" s="2">
        <f>[1]Agreements_raw!R293</f>
        <v>2012</v>
      </c>
      <c r="I296" s="2" t="str">
        <f>IF(ISNUMBER(SEARCH("B",[1]Agreements_raw!$M293)), "Yes", "No")</f>
        <v>No</v>
      </c>
      <c r="J296" s="2" t="str">
        <f>IF(ISNUMBER(SEARCH("C",[1]Agreements_raw!$M293)), "Yes", "No")</f>
        <v>No</v>
      </c>
      <c r="K296" s="2" t="str">
        <f>IF(ISNUMBER(SEARCH("D",[1]Agreements_raw!$M293)), "Yes", "No")</f>
        <v>No</v>
      </c>
      <c r="L296" s="2" t="str">
        <f>IF(ISNUMBER(SEARCH("F",[1]Agreements_raw!$M293)), "Yes", "No")</f>
        <v>Yes</v>
      </c>
      <c r="M296" s="2" t="str">
        <f>IF(ISNUMBER(SEARCH("E",[1]Agreements_raw!$M293)), "Yes", "No")</f>
        <v>Yes</v>
      </c>
      <c r="N296" s="2" t="str">
        <f>IF(ISNUMBER(SEARCH("A",[1]Agreements_raw!$M293)), "Yes", "No")</f>
        <v>No</v>
      </c>
      <c r="O296" s="2" t="str">
        <f>IF(ISNUMBER(SEARCH("I",[1]Agreements_raw!$M293)), "Yes", "No")</f>
        <v>No</v>
      </c>
      <c r="P296" s="2" t="str">
        <f>IF(ISNUMBER(SEARCH("J",[1]Agreements_raw!$M293)), "Yes", "No")</f>
        <v>No</v>
      </c>
      <c r="Q296" s="2" t="str">
        <f>IF(ISNUMBER(SEARCH("K",[1]Agreements_raw!$M293)), "Yes", "No")</f>
        <v>No</v>
      </c>
      <c r="R296" s="2" t="str">
        <f>IF(ISNUMBER(SEARCH("G",[1]Agreements_raw!$M293)), "Non-binding","Agreement")</f>
        <v>Non-binding</v>
      </c>
      <c r="S296" s="2" t="str">
        <f>[1]Agreements_raw!P293</f>
        <v xml:space="preserve">The UK has agreed a framework of civil nuclear cooperation with Japan, announced as part of David Cameron’s first official visit to the country. Charles Hendry, Minister of State for Energy said: “The UK has a wealth of expertise and experience in the area of nuclear decommissioning and waste management. I am in no doubt that cooperation with Japan in these areas will bring mutual benefits.” The joint framework, agreed at the UK/Japan summit on nuclear energy, aims to exploit Japanese companies’ technical expertise in new plant design and construction </v>
      </c>
      <c r="T296" s="5" t="s">
        <v>124</v>
      </c>
    </row>
    <row r="297" spans="1:20" ht="69" customHeight="1" x14ac:dyDescent="0.2">
      <c r="A297" s="2">
        <f>[1]Agreements_raw!A294</f>
        <v>265</v>
      </c>
      <c r="B297" s="2" t="str">
        <f>[1]Agreements_raw!C294</f>
        <v>UK</v>
      </c>
      <c r="C297" s="2" t="str">
        <f>IF([1]Agreements_raw!D294="Donor","Supplier",[1]Agreements_raw!D294)</f>
        <v>Partner</v>
      </c>
      <c r="D297" s="2" t="str">
        <f>IF(ISBLANK([1]Agreements_raw!G294),"",[1]Agreements_raw!G294)</f>
        <v xml:space="preserve">Sellafield </v>
      </c>
      <c r="E297" s="2" t="str">
        <f>[1]Agreements_raw!H294</f>
        <v>Japan</v>
      </c>
      <c r="F297" s="2" t="str">
        <f>IF([1]Agreements_raw!I294="Recipient","Client",[1]Agreements_raw!I294)</f>
        <v>Partner</v>
      </c>
      <c r="G297" s="2" t="str">
        <f>IF(ISBLANK([1]Agreements_raw!L294),"",[1]Agreements_raw!L294)</f>
        <v>Tokyo Electric Power Company</v>
      </c>
      <c r="H297" s="2">
        <f>[1]Agreements_raw!R294</f>
        <v>2014</v>
      </c>
      <c r="I297" s="2" t="str">
        <f>IF(ISNUMBER(SEARCH("B",[1]Agreements_raw!$M294)), "Yes", "No")</f>
        <v>No</v>
      </c>
      <c r="J297" s="2" t="str">
        <f>IF(ISNUMBER(SEARCH("C",[1]Agreements_raw!$M294)), "Yes", "No")</f>
        <v>No</v>
      </c>
      <c r="K297" s="2" t="str">
        <f>IF(ISNUMBER(SEARCH("D",[1]Agreements_raw!$M294)), "Yes", "No")</f>
        <v>No</v>
      </c>
      <c r="L297" s="2" t="str">
        <f>IF(ISNUMBER(SEARCH("F",[1]Agreements_raw!$M294)), "Yes", "No")</f>
        <v>No</v>
      </c>
      <c r="M297" s="2" t="str">
        <f>IF(ISNUMBER(SEARCH("E",[1]Agreements_raw!$M294)), "Yes", "No")</f>
        <v>Yes</v>
      </c>
      <c r="N297" s="2" t="str">
        <f>IF(ISNUMBER(SEARCH("A",[1]Agreements_raw!$M294)), "Yes", "No")</f>
        <v>No</v>
      </c>
      <c r="O297" s="2" t="str">
        <f>IF(ISNUMBER(SEARCH("I",[1]Agreements_raw!$M294)), "Yes", "No")</f>
        <v>No</v>
      </c>
      <c r="P297" s="2" t="str">
        <f>IF(ISNUMBER(SEARCH("J",[1]Agreements_raw!$M294)), "Yes", "No")</f>
        <v>No</v>
      </c>
      <c r="Q297" s="2" t="str">
        <f>IF(ISNUMBER(SEARCH("K",[1]Agreements_raw!$M294)), "Yes", "No")</f>
        <v>No</v>
      </c>
      <c r="R297" s="2" t="str">
        <f>IF(ISNUMBER(SEARCH("G",[1]Agreements_raw!$M294)), "Non-binding","Agreement")</f>
        <v>Agreement</v>
      </c>
      <c r="S297" s="2" t="str">
        <f>[1]Agreements_raw!P294</f>
        <v>Two of the world's most experienced organizations in the decommissioning of nuclear power plants -- TEPCO and Sellafield Ltd. -- have agreed to share information to assist each other's long-term work in Japan and the UK.</v>
      </c>
      <c r="T297" s="5" t="s">
        <v>125</v>
      </c>
    </row>
    <row r="298" spans="1:20" ht="69" customHeight="1" x14ac:dyDescent="0.2">
      <c r="A298" s="2">
        <f>[1]Agreements_raw!A295</f>
        <v>266</v>
      </c>
      <c r="B298" s="2" t="str">
        <f>[1]Agreements_raw!C295</f>
        <v>Japan</v>
      </c>
      <c r="C298" s="2" t="str">
        <f>IF([1]Agreements_raw!D295="Donor","Supplier",[1]Agreements_raw!D295)</f>
        <v>Supplier</v>
      </c>
      <c r="D298" s="2" t="str">
        <f>IF(ISBLANK([1]Agreements_raw!G295),"",[1]Agreements_raw!G295)</f>
        <v>Hitachi</v>
      </c>
      <c r="E298" s="2" t="str">
        <f>[1]Agreements_raw!H295</f>
        <v>UK</v>
      </c>
      <c r="F298" s="2" t="str">
        <f>IF([1]Agreements_raw!I295="Recipient","Client",[1]Agreements_raw!I295)</f>
        <v>Client</v>
      </c>
      <c r="G298" s="2" t="str">
        <f>IF(ISBLANK([1]Agreements_raw!L295),"",[1]Agreements_raw!L295)</f>
        <v/>
      </c>
      <c r="H298" s="2">
        <f>[1]Agreements_raw!R295</f>
        <v>2013</v>
      </c>
      <c r="I298" s="2" t="str">
        <f>IF(ISNUMBER(SEARCH("B",[1]Agreements_raw!$M295)), "Yes", "No")</f>
        <v>Yes</v>
      </c>
      <c r="J298" s="2" t="str">
        <f>IF(ISNUMBER(SEARCH("C",[1]Agreements_raw!$M295)), "Yes", "No")</f>
        <v>No</v>
      </c>
      <c r="K298" s="2" t="str">
        <f>IF(ISNUMBER(SEARCH("D",[1]Agreements_raw!$M295)), "Yes", "No")</f>
        <v>No</v>
      </c>
      <c r="L298" s="2" t="str">
        <f>IF(ISNUMBER(SEARCH("F",[1]Agreements_raw!$M295)), "Yes", "No")</f>
        <v>No</v>
      </c>
      <c r="M298" s="2" t="str">
        <f>IF(ISNUMBER(SEARCH("E",[1]Agreements_raw!$M295)), "Yes", "No")</f>
        <v>No</v>
      </c>
      <c r="N298" s="2" t="str">
        <f>IF(ISNUMBER(SEARCH("A",[1]Agreements_raw!$M295)), "Yes", "No")</f>
        <v>No</v>
      </c>
      <c r="O298" s="2" t="str">
        <f>IF(ISNUMBER(SEARCH("I",[1]Agreements_raw!$M295)), "Yes", "No")</f>
        <v>No</v>
      </c>
      <c r="P298" s="2" t="str">
        <f>IF(ISNUMBER(SEARCH("J",[1]Agreements_raw!$M295)), "Yes", "No")</f>
        <v>No</v>
      </c>
      <c r="Q298" s="2" t="str">
        <f>IF(ISNUMBER(SEARCH("K",[1]Agreements_raw!$M295)), "Yes", "No")</f>
        <v>No</v>
      </c>
      <c r="R298" s="2" t="str">
        <f>IF(ISNUMBER(SEARCH("G",[1]Agreements_raw!$M295)), "Non-binding","Agreement")</f>
        <v>Agreement</v>
      </c>
      <c r="S298" s="2" t="str">
        <f>[1]Agreements_raw!P295</f>
        <v>The UK government has signed a cooperation agreement with Hitachi and Horizon Nuclear Power "to promote external financing" for the Wylfa Newydd nuclear power plant. The accord was signed "with the aim of being able to agree an in-principle guarantee by the end of 2016 to support the financing of a new nuclear power plant at Wylfa, subject to final due diligence and ministerial approval," HM Treasury said.</v>
      </c>
      <c r="T298" s="5" t="s">
        <v>25</v>
      </c>
    </row>
    <row r="299" spans="1:20" ht="69" customHeight="1" x14ac:dyDescent="0.2">
      <c r="A299" s="2">
        <f>[1]Agreements_raw!A296</f>
        <v>267</v>
      </c>
      <c r="B299" s="2" t="str">
        <f>[1]Agreements_raw!C296</f>
        <v>UK</v>
      </c>
      <c r="C299" s="2" t="str">
        <f>IF([1]Agreements_raw!D296="Donor","Supplier",[1]Agreements_raw!D296)</f>
        <v>Partner</v>
      </c>
      <c r="D299" s="2" t="str">
        <f>IF(ISBLANK([1]Agreements_raw!G296),"",[1]Agreements_raw!G296)</f>
        <v/>
      </c>
      <c r="E299" s="2" t="str">
        <f>[1]Agreements_raw!H296</f>
        <v>India</v>
      </c>
      <c r="F299" s="2" t="str">
        <f>IF([1]Agreements_raw!I296="Recipient","Client",[1]Agreements_raw!I296)</f>
        <v>Partner</v>
      </c>
      <c r="G299" s="2" t="str">
        <f>IF(ISBLANK([1]Agreements_raw!L296),"",[1]Agreements_raw!L296)</f>
        <v/>
      </c>
      <c r="H299" s="2">
        <f>[1]Agreements_raw!R296</f>
        <v>2014</v>
      </c>
      <c r="I299" s="2" t="str">
        <f>IF(ISNUMBER(SEARCH("B",[1]Agreements_raw!$M296)), "Yes", "No")</f>
        <v>No</v>
      </c>
      <c r="J299" s="2" t="str">
        <f>IF(ISNUMBER(SEARCH("C",[1]Agreements_raw!$M296)), "Yes", "No")</f>
        <v>No</v>
      </c>
      <c r="K299" s="2" t="str">
        <f>IF(ISNUMBER(SEARCH("D",[1]Agreements_raw!$M296)), "Yes", "No")</f>
        <v>No</v>
      </c>
      <c r="L299" s="2" t="str">
        <f>IF(ISNUMBER(SEARCH("F",[1]Agreements_raw!$M296)), "Yes", "No")</f>
        <v>No</v>
      </c>
      <c r="M299" s="2" t="str">
        <f>IF(ISNUMBER(SEARCH("E",[1]Agreements_raw!$M296)), "Yes", "No")</f>
        <v>No</v>
      </c>
      <c r="N299" s="2" t="str">
        <f>IF(ISNUMBER(SEARCH("A",[1]Agreements_raw!$M296)), "Yes", "No")</f>
        <v>No</v>
      </c>
      <c r="O299" s="2" t="str">
        <f>IF(ISNUMBER(SEARCH("I",[1]Agreements_raw!$M296)), "Yes", "No")</f>
        <v>No</v>
      </c>
      <c r="P299" s="2" t="str">
        <f>IF(ISNUMBER(SEARCH("J",[1]Agreements_raw!$M296)), "Yes", "No")</f>
        <v>No</v>
      </c>
      <c r="Q299" s="2" t="str">
        <f>IF(ISNUMBER(SEARCH("K",[1]Agreements_raw!$M296)), "Yes", "No")</f>
        <v>No</v>
      </c>
      <c r="R299" s="2" t="str">
        <f>IF(ISNUMBER(SEARCH("G",[1]Agreements_raw!$M296)), "Non-binding","Agreement")</f>
        <v>Non-binding</v>
      </c>
      <c r="S299" s="2" t="str">
        <f>[1]Agreements_raw!P296</f>
        <v xml:space="preserve">India and the UK decided to soon launch negotiations for civil nuclear cooperation during a meeting between the external affairs minister and her British counterpart. The two sides agreed to soon launch negotiations for civil nuclear cooperation pact, nearly one-and-a-half years after UK Prime Minister David Cameron and his then counterpart Manmohan Singh decided to have such a pact. </v>
      </c>
      <c r="T299" s="5" t="s">
        <v>127</v>
      </c>
    </row>
    <row r="300" spans="1:20" ht="69" customHeight="1" x14ac:dyDescent="0.2">
      <c r="A300" s="2">
        <f>[1]Agreements_raw!A297</f>
        <v>268</v>
      </c>
      <c r="B300" s="2" t="str">
        <f>[1]Agreements_raw!C297</f>
        <v>UK</v>
      </c>
      <c r="C300" s="2" t="str">
        <f>IF([1]Agreements_raw!D297="Donor","Supplier",[1]Agreements_raw!D297)</f>
        <v>Partner</v>
      </c>
      <c r="D300" s="2" t="str">
        <f>IF(ISBLANK([1]Agreements_raw!G297),"",[1]Agreements_raw!G297)</f>
        <v/>
      </c>
      <c r="E300" s="2" t="str">
        <f>[1]Agreements_raw!H297</f>
        <v>France</v>
      </c>
      <c r="F300" s="2" t="str">
        <f>IF([1]Agreements_raw!I297="Recipient","Client",[1]Agreements_raw!I297)</f>
        <v>Partner</v>
      </c>
      <c r="G300" s="2" t="str">
        <f>IF(ISBLANK([1]Agreements_raw!L297),"",[1]Agreements_raw!L297)</f>
        <v/>
      </c>
      <c r="H300" s="2">
        <f>[1]Agreements_raw!R297</f>
        <v>2010</v>
      </c>
      <c r="I300" s="2" t="str">
        <f>IF(ISNUMBER(SEARCH("B",[1]Agreements_raw!$M297)), "Yes", "No")</f>
        <v>No</v>
      </c>
      <c r="J300" s="2" t="str">
        <f>IF(ISNUMBER(SEARCH("C",[1]Agreements_raw!$M297)), "Yes", "No")</f>
        <v>Yes</v>
      </c>
      <c r="K300" s="2" t="str">
        <f>IF(ISNUMBER(SEARCH("D",[1]Agreements_raw!$M297)), "Yes", "No")</f>
        <v>No</v>
      </c>
      <c r="L300" s="2" t="str">
        <f>IF(ISNUMBER(SEARCH("F",[1]Agreements_raw!$M297)), "Yes", "No")</f>
        <v>No</v>
      </c>
      <c r="M300" s="2" t="str">
        <f>IF(ISNUMBER(SEARCH("E",[1]Agreements_raw!$M297)), "Yes", "No")</f>
        <v>Yes</v>
      </c>
      <c r="N300" s="2" t="str">
        <f>IF(ISNUMBER(SEARCH("A",[1]Agreements_raw!$M297)), "Yes", "No")</f>
        <v>Yes</v>
      </c>
      <c r="O300" s="2" t="str">
        <f>IF(ISNUMBER(SEARCH("I",[1]Agreements_raw!$M297)), "Yes", "No")</f>
        <v>No</v>
      </c>
      <c r="P300" s="2" t="str">
        <f>IF(ISNUMBER(SEARCH("J",[1]Agreements_raw!$M297)), "Yes", "No")</f>
        <v>No</v>
      </c>
      <c r="Q300" s="2" t="str">
        <f>IF(ISNUMBER(SEARCH("K",[1]Agreements_raw!$M297)), "Yes", "No")</f>
        <v>No</v>
      </c>
      <c r="R300" s="2" t="str">
        <f>IF(ISNUMBER(SEARCH("G",[1]Agreements_raw!$M297)), "Non-binding","Agreement")</f>
        <v>Agreement</v>
      </c>
      <c r="S300" s="2" t="str">
        <f>[1]Agreements_raw!P297</f>
        <v xml:space="preserve">The United Kingdom and France have agreed to cooperate in maintaining their nuclear weapons stockpiles, British Prime Minister David Cameron and French President Nicolas Sarkozy said last month in a joint press conference. The two parties will cooperate in nuclear weapons safety and security, stockpile certification, and “counter nuclear or radiological terrorism.” United Kingdom and France will build two joint nuclear research facilities. </v>
      </c>
      <c r="T300" s="5" t="s">
        <v>128</v>
      </c>
    </row>
    <row r="301" spans="1:20" ht="69" customHeight="1" x14ac:dyDescent="0.2">
      <c r="A301" s="2">
        <f>[1]Agreements_raw!A298</f>
        <v>269</v>
      </c>
      <c r="B301" s="2" t="str">
        <f>[1]Agreements_raw!C298</f>
        <v>France</v>
      </c>
      <c r="C301" s="2" t="str">
        <f>IF([1]Agreements_raw!D298="Donor","Supplier",[1]Agreements_raw!D298)</f>
        <v>Supplier</v>
      </c>
      <c r="D301" s="2" t="str">
        <f>IF(ISBLANK([1]Agreements_raw!G298),"",[1]Agreements_raw!G298)</f>
        <v>Electricite de France</v>
      </c>
      <c r="E301" s="2" t="str">
        <f>[1]Agreements_raw!H298</f>
        <v>UK</v>
      </c>
      <c r="F301" s="2" t="str">
        <f>IF([1]Agreements_raw!I298="Recipient","Client",[1]Agreements_raw!I298)</f>
        <v>Client</v>
      </c>
      <c r="G301" s="2" t="str">
        <f>IF(ISBLANK([1]Agreements_raw!L298),"",[1]Agreements_raw!L298)</f>
        <v/>
      </c>
      <c r="H301" s="2">
        <f>[1]Agreements_raw!R298</f>
        <v>2013</v>
      </c>
      <c r="I301" s="2" t="str">
        <f>IF(ISNUMBER(SEARCH("B",[1]Agreements_raw!$M298)), "Yes", "No")</f>
        <v>Yes</v>
      </c>
      <c r="J301" s="2" t="str">
        <f>IF(ISNUMBER(SEARCH("C",[1]Agreements_raw!$M298)), "Yes", "No")</f>
        <v>No</v>
      </c>
      <c r="K301" s="2" t="str">
        <f>IF(ISNUMBER(SEARCH("D",[1]Agreements_raw!$M298)), "Yes", "No")</f>
        <v>No</v>
      </c>
      <c r="L301" s="2" t="str">
        <f>IF(ISNUMBER(SEARCH("F",[1]Agreements_raw!$M298)), "Yes", "No")</f>
        <v>No</v>
      </c>
      <c r="M301" s="2" t="str">
        <f>IF(ISNUMBER(SEARCH("E",[1]Agreements_raw!$M298)), "Yes", "No")</f>
        <v>No</v>
      </c>
      <c r="N301" s="2" t="str">
        <f>IF(ISNUMBER(SEARCH("A",[1]Agreements_raw!$M298)), "Yes", "No")</f>
        <v>No</v>
      </c>
      <c r="O301" s="2" t="str">
        <f>IF(ISNUMBER(SEARCH("I",[1]Agreements_raw!$M298)), "Yes", "No")</f>
        <v>No</v>
      </c>
      <c r="P301" s="2" t="str">
        <f>IF(ISNUMBER(SEARCH("J",[1]Agreements_raw!$M298)), "Yes", "No")</f>
        <v>No</v>
      </c>
      <c r="Q301" s="2" t="str">
        <f>IF(ISNUMBER(SEARCH("K",[1]Agreements_raw!$M298)), "Yes", "No")</f>
        <v>No</v>
      </c>
      <c r="R301" s="2" t="str">
        <f>IF(ISNUMBER(SEARCH("G",[1]Agreements_raw!$M298)), "Non-binding","Agreement")</f>
        <v>Agreement</v>
      </c>
      <c r="S301" s="2" t="str">
        <f>[1]Agreements_raw!P298</f>
        <v>French firm EDF and the British government has signed an agreement to build two nuclear reactors at Hinkley Point C in Somerset, southwest England, at a cost of £16 billion.</v>
      </c>
      <c r="T301" s="5" t="s">
        <v>129</v>
      </c>
    </row>
    <row r="302" spans="1:20" ht="69" customHeight="1" x14ac:dyDescent="0.2">
      <c r="A302" s="2">
        <f>[1]Agreements_raw!A299</f>
        <v>270</v>
      </c>
      <c r="B302" s="2" t="str">
        <f>[1]Agreements_raw!C299</f>
        <v>UK</v>
      </c>
      <c r="C302" s="2" t="str">
        <f>IF([1]Agreements_raw!D299="Donor","Supplier",[1]Agreements_raw!D299)</f>
        <v>Partner</v>
      </c>
      <c r="D302" s="2" t="str">
        <f>IF(ISBLANK([1]Agreements_raw!G299),"",[1]Agreements_raw!G299)</f>
        <v/>
      </c>
      <c r="E302" s="2" t="str">
        <f>[1]Agreements_raw!H299</f>
        <v>France</v>
      </c>
      <c r="F302" s="2" t="str">
        <f>IF([1]Agreements_raw!I299="Recipient","Client",[1]Agreements_raw!I299)</f>
        <v>Partner</v>
      </c>
      <c r="G302" s="2" t="str">
        <f>IF(ISBLANK([1]Agreements_raw!L299),"",[1]Agreements_raw!L299)</f>
        <v/>
      </c>
      <c r="H302" s="2">
        <f>[1]Agreements_raw!R299</f>
        <v>2012</v>
      </c>
      <c r="I302" s="2" t="str">
        <f>IF(ISNUMBER(SEARCH("B",[1]Agreements_raw!$M299)), "Yes", "No")</f>
        <v>No</v>
      </c>
      <c r="J302" s="2" t="str">
        <f>IF(ISNUMBER(SEARCH("C",[1]Agreements_raw!$M299)), "Yes", "No")</f>
        <v>No</v>
      </c>
      <c r="K302" s="2" t="str">
        <f>IF(ISNUMBER(SEARCH("D",[1]Agreements_raw!$M299)), "Yes", "No")</f>
        <v>No</v>
      </c>
      <c r="L302" s="2" t="str">
        <f>IF(ISNUMBER(SEARCH("F",[1]Agreements_raw!$M299)), "Yes", "No")</f>
        <v>Yes</v>
      </c>
      <c r="M302" s="2" t="str">
        <f>IF(ISNUMBER(SEARCH("E",[1]Agreements_raw!$M299)), "Yes", "No")</f>
        <v>Yes</v>
      </c>
      <c r="N302" s="2" t="str">
        <f>IF(ISNUMBER(SEARCH("A",[1]Agreements_raw!$M299)), "Yes", "No")</f>
        <v>Yes</v>
      </c>
      <c r="O302" s="2" t="str">
        <f>IF(ISNUMBER(SEARCH("I",[1]Agreements_raw!$M299)), "Yes", "No")</f>
        <v>No</v>
      </c>
      <c r="P302" s="2" t="str">
        <f>IF(ISNUMBER(SEARCH("J",[1]Agreements_raw!$M299)), "Yes", "No")</f>
        <v>No</v>
      </c>
      <c r="Q302" s="2" t="str">
        <f>IF(ISNUMBER(SEARCH("K",[1]Agreements_raw!$M299)), "Yes", "No")</f>
        <v>No</v>
      </c>
      <c r="R302" s="2" t="str">
        <f>IF(ISNUMBER(SEARCH("G",[1]Agreements_raw!$M299)), "Non-binding","Agreement")</f>
        <v>Agreement</v>
      </c>
      <c r="S302" s="2" t="str">
        <f>[1]Agreements_raw!P299</f>
        <v>France and the United Kingdom welcome the new agreements and arrangements concluded today to develop nuclear energy in the areas of: Education and training, Research and development, The security of nuclear power plants, Industrial cooperation on existing reactors</v>
      </c>
      <c r="T302" s="5" t="s">
        <v>130</v>
      </c>
    </row>
    <row r="303" spans="1:20" ht="69" customHeight="1" x14ac:dyDescent="0.2">
      <c r="A303" s="2">
        <f>[1]Agreements_raw!A300</f>
        <v>271</v>
      </c>
      <c r="B303" s="2" t="str">
        <f>[1]Agreements_raw!C300</f>
        <v>China</v>
      </c>
      <c r="C303" s="2" t="str">
        <f>IF([1]Agreements_raw!D300="Donor","Supplier",[1]Agreements_raw!D300)</f>
        <v>Supplier</v>
      </c>
      <c r="D303" s="2" t="str">
        <f>IF(ISBLANK([1]Agreements_raw!G300),"",[1]Agreements_raw!G300)</f>
        <v/>
      </c>
      <c r="E303" s="2" t="str">
        <f>[1]Agreements_raw!H300</f>
        <v>UK</v>
      </c>
      <c r="F303" s="2" t="str">
        <f>IF([1]Agreements_raw!I300="Recipient","Client",[1]Agreements_raw!I300)</f>
        <v>Client</v>
      </c>
      <c r="G303" s="2" t="str">
        <f>IF(ISBLANK([1]Agreements_raw!L300),"",[1]Agreements_raw!L300)</f>
        <v/>
      </c>
      <c r="H303" s="2">
        <f>[1]Agreements_raw!R300</f>
        <v>2013</v>
      </c>
      <c r="I303" s="2" t="str">
        <f>IF(ISNUMBER(SEARCH("B",[1]Agreements_raw!$M300)), "Yes", "No")</f>
        <v>Yes</v>
      </c>
      <c r="J303" s="2" t="str">
        <f>IF(ISNUMBER(SEARCH("C",[1]Agreements_raw!$M300)), "Yes", "No")</f>
        <v>No</v>
      </c>
      <c r="K303" s="2" t="str">
        <f>IF(ISNUMBER(SEARCH("D",[1]Agreements_raw!$M300)), "Yes", "No")</f>
        <v>No</v>
      </c>
      <c r="L303" s="2" t="str">
        <f>IF(ISNUMBER(SEARCH("F",[1]Agreements_raw!$M300)), "Yes", "No")</f>
        <v>No</v>
      </c>
      <c r="M303" s="2" t="str">
        <f>IF(ISNUMBER(SEARCH("E",[1]Agreements_raw!$M300)), "Yes", "No")</f>
        <v>Yes</v>
      </c>
      <c r="N303" s="2" t="str">
        <f>IF(ISNUMBER(SEARCH("A",[1]Agreements_raw!$M300)), "Yes", "No")</f>
        <v>No</v>
      </c>
      <c r="O303" s="2" t="str">
        <f>IF(ISNUMBER(SEARCH("I",[1]Agreements_raw!$M300)), "Yes", "No")</f>
        <v>No</v>
      </c>
      <c r="P303" s="2" t="str">
        <f>IF(ISNUMBER(SEARCH("J",[1]Agreements_raw!$M300)), "Yes", "No")</f>
        <v>No</v>
      </c>
      <c r="Q303" s="2" t="str">
        <f>IF(ISNUMBER(SEARCH("K",[1]Agreements_raw!$M300)), "Yes", "No")</f>
        <v>No</v>
      </c>
      <c r="R303" s="2" t="str">
        <f>IF(ISNUMBER(SEARCH("G",[1]Agreements_raw!$M300)), "Non-binding","Agreement")</f>
        <v>Non-binding</v>
      </c>
      <c r="S303" s="2" t="str">
        <f>[1]Agreements_raw!P300</f>
        <v>China and UK signed a MoU on nuclear cooperation. The British Finance Ministry has announced that the UK government is to give the go ahead to Chinese companies taking a stake - including potential future majority stakes - in the development of the next generation of British nuclear power. The memorandum sets the strategic framework for collaboration on investment, technology, construction and expertise. As well as supporting Chinese investment in Britain, the memorandum will make sure that British companies such as Rolls Royce, International Nuclear Services (INS) and engineering companies like Mott MacDonald can be part of China’s multi billion pound new nuclear programme.</v>
      </c>
      <c r="T303" s="5" t="s">
        <v>131</v>
      </c>
    </row>
    <row r="304" spans="1:20" ht="69" customHeight="1" x14ac:dyDescent="0.2">
      <c r="A304" s="2">
        <f>[1]Agreements_raw!A301</f>
        <v>272</v>
      </c>
      <c r="B304" s="2" t="str">
        <f>[1]Agreements_raw!C301</f>
        <v>China</v>
      </c>
      <c r="C304" s="2" t="str">
        <f>IF([1]Agreements_raw!D301="Donor","Supplier",[1]Agreements_raw!D301)</f>
        <v>Supplier</v>
      </c>
      <c r="D304" s="2" t="str">
        <f>IF(ISBLANK([1]Agreements_raw!G301),"",[1]Agreements_raw!G301)</f>
        <v/>
      </c>
      <c r="E304" s="2" t="str">
        <f>[1]Agreements_raw!H301</f>
        <v>UK</v>
      </c>
      <c r="F304" s="2" t="str">
        <f>IF([1]Agreements_raw!I301="Recipient","Client",[1]Agreements_raw!I301)</f>
        <v>Client</v>
      </c>
      <c r="G304" s="2" t="str">
        <f>IF(ISBLANK([1]Agreements_raw!L301),"",[1]Agreements_raw!L301)</f>
        <v/>
      </c>
      <c r="H304" s="2">
        <f>[1]Agreements_raw!R301</f>
        <v>2014</v>
      </c>
      <c r="I304" s="2" t="str">
        <f>IF(ISNUMBER(SEARCH("B",[1]Agreements_raw!$M301)), "Yes", "No")</f>
        <v>Yes</v>
      </c>
      <c r="J304" s="2" t="str">
        <f>IF(ISNUMBER(SEARCH("C",[1]Agreements_raw!$M301)), "Yes", "No")</f>
        <v>No</v>
      </c>
      <c r="K304" s="2" t="str">
        <f>IF(ISNUMBER(SEARCH("D",[1]Agreements_raw!$M301)), "Yes", "No")</f>
        <v>No</v>
      </c>
      <c r="L304" s="2" t="str">
        <f>IF(ISNUMBER(SEARCH("F",[1]Agreements_raw!$M301)), "Yes", "No")</f>
        <v>No</v>
      </c>
      <c r="M304" s="2" t="str">
        <f>IF(ISNUMBER(SEARCH("E",[1]Agreements_raw!$M301)), "Yes", "No")</f>
        <v>No</v>
      </c>
      <c r="N304" s="2" t="str">
        <f>IF(ISNUMBER(SEARCH("A",[1]Agreements_raw!$M301)), "Yes", "No")</f>
        <v>No</v>
      </c>
      <c r="O304" s="2" t="str">
        <f>IF(ISNUMBER(SEARCH("I",[1]Agreements_raw!$M301)), "Yes", "No")</f>
        <v>No</v>
      </c>
      <c r="P304" s="2" t="str">
        <f>IF(ISNUMBER(SEARCH("J",[1]Agreements_raw!$M301)), "Yes", "No")</f>
        <v>No</v>
      </c>
      <c r="Q304" s="2" t="str">
        <f>IF(ISNUMBER(SEARCH("K",[1]Agreements_raw!$M301)), "Yes", "No")</f>
        <v>No</v>
      </c>
      <c r="R304" s="2" t="str">
        <f>IF(ISNUMBER(SEARCH("G",[1]Agreements_raw!$M301)), "Non-binding","Agreement")</f>
        <v>Agreement</v>
      </c>
      <c r="S304" s="2" t="str">
        <f>[1]Agreements_raw!P301</f>
        <v>The UK and Chinese governments have signed a civil nuclear agreement. A separate landmark agreement also confirms that Chinese companies could own and operate a Chinese designed nuclear power station, provided they meet the stringent requirements of the UK’s independent regulator. This joint civil nuclear statement paves the way for Chinese companies to invest in Hinkley Point C, the first nuclear reactor plant to be built in the UK for a generation.</v>
      </c>
      <c r="T304" s="5" t="s">
        <v>130</v>
      </c>
    </row>
    <row r="305" spans="1:20" ht="69" customHeight="1" x14ac:dyDescent="0.2">
      <c r="A305" s="2">
        <f>[1]Agreements_raw!A302</f>
        <v>273</v>
      </c>
      <c r="B305" s="2" t="str">
        <f>[1]Agreements_raw!C302</f>
        <v>UK</v>
      </c>
      <c r="C305" s="2" t="str">
        <f>IF([1]Agreements_raw!D302="Donor","Supplier",[1]Agreements_raw!D302)</f>
        <v>Supplier</v>
      </c>
      <c r="D305" s="2" t="str">
        <f>IF(ISBLANK([1]Agreements_raw!G302),"",[1]Agreements_raw!G302)</f>
        <v/>
      </c>
      <c r="E305" s="2" t="str">
        <f>[1]Agreements_raw!H302</f>
        <v>Vietnam</v>
      </c>
      <c r="F305" s="2" t="str">
        <f>IF([1]Agreements_raw!I302="Recipient","Client",[1]Agreements_raw!I302)</f>
        <v>Client</v>
      </c>
      <c r="G305" s="2" t="str">
        <f>IF(ISBLANK([1]Agreements_raw!L302),"",[1]Agreements_raw!L302)</f>
        <v/>
      </c>
      <c r="H305" s="2">
        <f>[1]Agreements_raw!R302</f>
        <v>2013</v>
      </c>
      <c r="I305" s="2" t="str">
        <f>IF(ISNUMBER(SEARCH("B",[1]Agreements_raw!$M302)), "Yes", "No")</f>
        <v>No</v>
      </c>
      <c r="J305" s="2" t="str">
        <f>IF(ISNUMBER(SEARCH("C",[1]Agreements_raw!$M302)), "Yes", "No")</f>
        <v>No</v>
      </c>
      <c r="K305" s="2" t="str">
        <f>IF(ISNUMBER(SEARCH("D",[1]Agreements_raw!$M302)), "Yes", "No")</f>
        <v>No</v>
      </c>
      <c r="L305" s="2" t="str">
        <f>IF(ISNUMBER(SEARCH("F",[1]Agreements_raw!$M302)), "Yes", "No")</f>
        <v>No</v>
      </c>
      <c r="M305" s="2" t="str">
        <f>IF(ISNUMBER(SEARCH("E",[1]Agreements_raw!$M302)), "Yes", "No")</f>
        <v>Yes</v>
      </c>
      <c r="N305" s="2" t="str">
        <f>IF(ISNUMBER(SEARCH("A",[1]Agreements_raw!$M302)), "Yes", "No")</f>
        <v>Yes</v>
      </c>
      <c r="O305" s="2" t="str">
        <f>IF(ISNUMBER(SEARCH("I",[1]Agreements_raw!$M302)), "Yes", "No")</f>
        <v>Yes</v>
      </c>
      <c r="P305" s="2" t="str">
        <f>IF(ISNUMBER(SEARCH("J",[1]Agreements_raw!$M302)), "Yes", "No")</f>
        <v>No</v>
      </c>
      <c r="Q305" s="2" t="str">
        <f>IF(ISNUMBER(SEARCH("K",[1]Agreements_raw!$M302)), "Yes", "No")</f>
        <v>No</v>
      </c>
      <c r="R305" s="2" t="str">
        <f>IF(ISNUMBER(SEARCH("G",[1]Agreements_raw!$M302)), "Non-binding","Agreement")</f>
        <v>Non-binding</v>
      </c>
      <c r="S305" s="2" t="str">
        <f>[1]Agreements_raw!P302</f>
        <v>Nuclear regulatory cooperation; education and training; atomic energy R&amp;D; nuclear security; and non-proliferation. Along similar lines to other Governmental agreements between Vietnam and its civil nuclear partners, activities could include joint research projects and expertise exchanges, as well as workshops, conferences and exhibitions.</v>
      </c>
      <c r="T305" s="5" t="s">
        <v>132</v>
      </c>
    </row>
    <row r="306" spans="1:20" ht="69" customHeight="1" x14ac:dyDescent="0.2">
      <c r="A306" s="2">
        <f>[1]Agreements_raw!A303</f>
        <v>274</v>
      </c>
      <c r="B306" s="2" t="str">
        <f>[1]Agreements_raw!C303</f>
        <v>UK</v>
      </c>
      <c r="C306" s="2" t="str">
        <f>IF([1]Agreements_raw!D303="Donor","Supplier",[1]Agreements_raw!D303)</f>
        <v>Supplier</v>
      </c>
      <c r="D306" s="2" t="str">
        <f>IF(ISBLANK([1]Agreements_raw!G303),"",[1]Agreements_raw!G303)</f>
        <v/>
      </c>
      <c r="E306" s="2" t="str">
        <f>[1]Agreements_raw!H303</f>
        <v>UAE</v>
      </c>
      <c r="F306" s="2" t="str">
        <f>IF([1]Agreements_raw!I303="Recipient","Client",[1]Agreements_raw!I303)</f>
        <v>Client</v>
      </c>
      <c r="G306" s="2" t="str">
        <f>IF(ISBLANK([1]Agreements_raw!L303),"",[1]Agreements_raw!L303)</f>
        <v/>
      </c>
      <c r="H306" s="2">
        <f>[1]Agreements_raw!R303</f>
        <v>2010</v>
      </c>
      <c r="I306" s="2" t="str">
        <f>IF(ISNUMBER(SEARCH("B",[1]Agreements_raw!$M303)), "Yes", "No")</f>
        <v>No</v>
      </c>
      <c r="J306" s="2" t="str">
        <f>IF(ISNUMBER(SEARCH("C",[1]Agreements_raw!$M303)), "Yes", "No")</f>
        <v>No</v>
      </c>
      <c r="K306" s="2" t="str">
        <f>IF(ISNUMBER(SEARCH("D",[1]Agreements_raw!$M303)), "Yes", "No")</f>
        <v>Yes</v>
      </c>
      <c r="L306" s="2" t="str">
        <f>IF(ISNUMBER(SEARCH("F",[1]Agreements_raw!$M303)), "Yes", "No")</f>
        <v>No</v>
      </c>
      <c r="M306" s="2" t="str">
        <f>IF(ISNUMBER(SEARCH("E",[1]Agreements_raw!$M303)), "Yes", "No")</f>
        <v>Yes</v>
      </c>
      <c r="N306" s="2" t="str">
        <f>IF(ISNUMBER(SEARCH("A",[1]Agreements_raw!$M303)), "Yes", "No")</f>
        <v>No</v>
      </c>
      <c r="O306" s="2" t="str">
        <f>IF(ISNUMBER(SEARCH("I",[1]Agreements_raw!$M303)), "Yes", "No")</f>
        <v>Yes</v>
      </c>
      <c r="P306" s="2" t="str">
        <f>IF(ISNUMBER(SEARCH("J",[1]Agreements_raw!$M303)), "Yes", "No")</f>
        <v>No</v>
      </c>
      <c r="Q306" s="2" t="str">
        <f>IF(ISNUMBER(SEARCH("K",[1]Agreements_raw!$M303)), "Yes", "No")</f>
        <v>No</v>
      </c>
      <c r="R306" s="2" t="str">
        <f>IF(ISNUMBER(SEARCH("G",[1]Agreements_raw!$M303)), "Non-binding","Agreement")</f>
        <v>Agreement</v>
      </c>
      <c r="S306" s="2" t="str">
        <f>[1]Agreements_raw!P303</f>
        <v xml:space="preserve">The co-operation described in Article II of this Agreement may take the following 
forms:  (a) supply, delivery or transfer of nuclear material, material, equipment and 
technology, excluding enrichment or reprocessing equipment or  technology;  (b) exchange of scientific and technical information and documentation;  (c) exchange and training of personnel;  (d) education in nuclear-related fields, including between academic  institutions;  (e) organisation of symposia and seminars and other forms of provision of  information to the public;  (f) provision of relevant technical assistance and services, including  assistance in the drafting of legislation;  (g) participation by scientific and technical persons authorized by one  Party in research and development activities conducted by the other  Party; and  (h) other forms of co-operation as may be determined by the Parties in  writing. </v>
      </c>
      <c r="T306" s="5" t="s">
        <v>130</v>
      </c>
    </row>
    <row r="307" spans="1:20" ht="69" customHeight="1" x14ac:dyDescent="0.2">
      <c r="A307" s="2">
        <f>[1]Agreements_raw!A304</f>
        <v>275</v>
      </c>
      <c r="B307" s="2" t="str">
        <f>[1]Agreements_raw!C304</f>
        <v>UK</v>
      </c>
      <c r="C307" s="2" t="str">
        <f>IF([1]Agreements_raw!D304="Donor","Supplier",[1]Agreements_raw!D304)</f>
        <v>Supplier</v>
      </c>
      <c r="D307" s="2" t="str">
        <f>IF(ISBLANK([1]Agreements_raw!G304),"",[1]Agreements_raw!G304)</f>
        <v/>
      </c>
      <c r="E307" s="2" t="str">
        <f>[1]Agreements_raw!H304</f>
        <v>Jordan</v>
      </c>
      <c r="F307" s="2" t="str">
        <f>IF([1]Agreements_raw!I304="Recipient","Client",[1]Agreements_raw!I304)</f>
        <v>Client</v>
      </c>
      <c r="G307" s="2" t="str">
        <f>IF(ISBLANK([1]Agreements_raw!L304),"",[1]Agreements_raw!L304)</f>
        <v/>
      </c>
      <c r="H307" s="2">
        <f>[1]Agreements_raw!R304</f>
        <v>2008</v>
      </c>
      <c r="I307" s="2" t="str">
        <f>IF(ISNUMBER(SEARCH("B",[1]Agreements_raw!$M304)), "Yes", "No")</f>
        <v>No</v>
      </c>
      <c r="J307" s="2" t="str">
        <f>IF(ISNUMBER(SEARCH("C",[1]Agreements_raw!$M304)), "Yes", "No")</f>
        <v>Yes</v>
      </c>
      <c r="K307" s="2" t="str">
        <f>IF(ISNUMBER(SEARCH("D",[1]Agreements_raw!$M304)), "Yes", "No")</f>
        <v>Yes</v>
      </c>
      <c r="L307" s="2" t="str">
        <f>IF(ISNUMBER(SEARCH("F",[1]Agreements_raw!$M304)), "Yes", "No")</f>
        <v>No</v>
      </c>
      <c r="M307" s="2" t="str">
        <f>IF(ISNUMBER(SEARCH("E",[1]Agreements_raw!$M304)), "Yes", "No")</f>
        <v>Yes</v>
      </c>
      <c r="N307" s="2" t="str">
        <f>IF(ISNUMBER(SEARCH("A",[1]Agreements_raw!$M304)), "Yes", "No")</f>
        <v>Yes</v>
      </c>
      <c r="O307" s="2" t="str">
        <f>IF(ISNUMBER(SEARCH("I",[1]Agreements_raw!$M304)), "Yes", "No")</f>
        <v>No</v>
      </c>
      <c r="P307" s="2" t="str">
        <f>IF(ISNUMBER(SEARCH("J",[1]Agreements_raw!$M304)), "Yes", "No")</f>
        <v>No</v>
      </c>
      <c r="Q307" s="2" t="str">
        <f>IF(ISNUMBER(SEARCH("K",[1]Agreements_raw!$M304)), "Yes", "No")</f>
        <v>No</v>
      </c>
      <c r="R307" s="2" t="str">
        <f>IF(ISNUMBER(SEARCH("G",[1]Agreements_raw!$M304)), "Non-binding","Agreement")</f>
        <v>Non-binding</v>
      </c>
      <c r="S307" s="2" t="str">
        <f>[1]Agreements_raw!P304</f>
        <v>Jordan and the UK on Sunday signed a memorandum of understanding (MoU) on nuclear cooperation. "The United Kingdom and Jordan agreed to cooperate on the establishment of a reliable source of nuclear fuel for future nuclear reactors in the Kingdom,". The agreement also highlighted cooperation on the development of human resources and nuclear safety, power generation and desalinating water using nuclear energy. The British side offered to train Jordanian engineers and experts on the nuclear field in various UK institutions. The two sides are cooperating on the construction of a nuclear reactor for peaceful purposes</v>
      </c>
      <c r="T307" s="5" t="s">
        <v>133</v>
      </c>
    </row>
    <row r="308" spans="1:20" ht="69" customHeight="1" x14ac:dyDescent="0.2">
      <c r="A308" s="2">
        <f>[1]Agreements_raw!A305</f>
        <v>276</v>
      </c>
      <c r="B308" s="2" t="str">
        <f>[1]Agreements_raw!C305</f>
        <v>U.S.</v>
      </c>
      <c r="C308" s="2" t="str">
        <f>IF([1]Agreements_raw!D305="Donor","Supplier",[1]Agreements_raw!D305)</f>
        <v>Partner</v>
      </c>
      <c r="D308" s="2" t="str">
        <f>IF(ISBLANK([1]Agreements_raw!G305),"",[1]Agreements_raw!G305)</f>
        <v/>
      </c>
      <c r="E308" s="2" t="str">
        <f>[1]Agreements_raw!H305</f>
        <v>India</v>
      </c>
      <c r="F308" s="2" t="str">
        <f>IF([1]Agreements_raw!I305="Recipient","Client",[1]Agreements_raw!I305)</f>
        <v>Partner</v>
      </c>
      <c r="G308" s="2" t="str">
        <f>IF(ISBLANK([1]Agreements_raw!L305),"",[1]Agreements_raw!L305)</f>
        <v/>
      </c>
      <c r="H308" s="2">
        <f>[1]Agreements_raw!R305</f>
        <v>2008</v>
      </c>
      <c r="I308" s="2" t="str">
        <f>IF(ISNUMBER(SEARCH("B",[1]Agreements_raw!$M305)), "Yes", "No")</f>
        <v>No</v>
      </c>
      <c r="J308" s="2" t="str">
        <f>IF(ISNUMBER(SEARCH("C",[1]Agreements_raw!$M305)), "Yes", "No")</f>
        <v>No</v>
      </c>
      <c r="K308" s="2" t="str">
        <f>IF(ISNUMBER(SEARCH("D",[1]Agreements_raw!$M305)), "Yes", "No")</f>
        <v>Yes</v>
      </c>
      <c r="L308" s="2" t="str">
        <f>IF(ISNUMBER(SEARCH("F",[1]Agreements_raw!$M305)), "Yes", "No")</f>
        <v>No</v>
      </c>
      <c r="M308" s="2" t="str">
        <f>IF(ISNUMBER(SEARCH("E",[1]Agreements_raw!$M305)), "Yes", "No")</f>
        <v>Yes</v>
      </c>
      <c r="N308" s="2" t="str">
        <f>IF(ISNUMBER(SEARCH("A",[1]Agreements_raw!$M305)), "Yes", "No")</f>
        <v>Yes</v>
      </c>
      <c r="O308" s="2" t="str">
        <f>IF(ISNUMBER(SEARCH("I",[1]Agreements_raw!$M305)), "Yes", "No")</f>
        <v>No</v>
      </c>
      <c r="P308" s="2" t="str">
        <f>IF(ISNUMBER(SEARCH("J",[1]Agreements_raw!$M305)), "Yes", "No")</f>
        <v>No</v>
      </c>
      <c r="Q308" s="2" t="str">
        <f>IF(ISNUMBER(SEARCH("K",[1]Agreements_raw!$M305)), "Yes", "No")</f>
        <v>No</v>
      </c>
      <c r="R308" s="2" t="str">
        <f>IF(ISNUMBER(SEARCH("G",[1]Agreements_raw!$M305)), "Non-binding","Agreement")</f>
        <v>Agreement</v>
      </c>
      <c r="S308" s="2" t="str">
        <f>[1]Agreements_raw!P305</f>
        <v xml:space="preserve">ARTICLE 2: a. Advanced nuclear energy research and development in such areas as may be agreed between the Parties;
b. Nuclear safety matters of mutual interest and competence, as set out in Article 3;
c. Facilitation of exchange of scientists for visits, meetings, symposia and collaborative research;
d. Full civil nuclear cooperation activities covering nuclear reactors and aspects of the associated nuclear fuel cycle including technology transfer on an industrial or commercial scale between the Parties or authorized persons;
e. Development of a strategic reserve of nuclear fuel to guard against any disruption of supply over the lifetime of India's reactors;
f. Advanced research and development in nuclear sciences including but not limited to biological research, medicine, agriculture and industry, environment and climate change;
g. Supply between the Parties, whether for use by or for the benefit of the Parties or third countries, of nuclear material;
h. Alteration in form or content of nuclear material as provided for in Article 6;
i. Supply between the Parties of equipment, whether for use by or for the benefit of the Parties or third countries;
j. Controlled thermonuclear fusion including in multilateral projects; and
k. Other areas of mutual interest as may be agreed by the Parties. Transfer of nuclear material, non-nuclear material, equipment, components and information under this Agreement may be undertaken directly between the Parties or through authorized persons. ARTICLE 3: Information concerning the use of nuclear energy for peaceful purposes may be transferred between the Parties. </v>
      </c>
      <c r="T308" s="5" t="s">
        <v>134</v>
      </c>
    </row>
    <row r="309" spans="1:20" ht="69" customHeight="1" x14ac:dyDescent="0.2">
      <c r="A309" s="2">
        <f>[1]Agreements_raw!A306</f>
        <v>277</v>
      </c>
      <c r="B309" s="2" t="str">
        <f>[1]Agreements_raw!C306</f>
        <v>U.S.</v>
      </c>
      <c r="C309" s="2" t="str">
        <f>IF([1]Agreements_raw!D306="Donor","Supplier",[1]Agreements_raw!D306)</f>
        <v>Partner</v>
      </c>
      <c r="D309" s="2" t="str">
        <f>IF(ISBLANK([1]Agreements_raw!G306),"",[1]Agreements_raw!G306)</f>
        <v/>
      </c>
      <c r="E309" s="2" t="str">
        <f>[1]Agreements_raw!H306</f>
        <v>Korea</v>
      </c>
      <c r="F309" s="2" t="str">
        <f>IF([1]Agreements_raw!I306="Recipient","Client",[1]Agreements_raw!I306)</f>
        <v>Partner</v>
      </c>
      <c r="G309" s="2" t="str">
        <f>IF(ISBLANK([1]Agreements_raw!L306),"",[1]Agreements_raw!L306)</f>
        <v/>
      </c>
      <c r="H309" s="2">
        <f>[1]Agreements_raw!R306</f>
        <v>2013</v>
      </c>
      <c r="I309" s="2" t="str">
        <f>IF(ISNUMBER(SEARCH("B",[1]Agreements_raw!$M306)), "Yes", "No")</f>
        <v>No</v>
      </c>
      <c r="J309" s="2" t="str">
        <f>IF(ISNUMBER(SEARCH("C",[1]Agreements_raw!$M306)), "Yes", "No")</f>
        <v>No</v>
      </c>
      <c r="K309" s="2" t="str">
        <f>IF(ISNUMBER(SEARCH("D",[1]Agreements_raw!$M306)), "Yes", "No")</f>
        <v>No</v>
      </c>
      <c r="L309" s="2" t="str">
        <f>IF(ISNUMBER(SEARCH("F",[1]Agreements_raw!$M306)), "Yes", "No")</f>
        <v>No</v>
      </c>
      <c r="M309" s="2" t="str">
        <f>IF(ISNUMBER(SEARCH("E",[1]Agreements_raw!$M306)), "Yes", "No")</f>
        <v>No</v>
      </c>
      <c r="N309" s="2" t="str">
        <f>IF(ISNUMBER(SEARCH("A",[1]Agreements_raw!$M306)), "Yes", "No")</f>
        <v>No</v>
      </c>
      <c r="O309" s="2" t="str">
        <f>IF(ISNUMBER(SEARCH("I",[1]Agreements_raw!$M306)), "Yes", "No")</f>
        <v>No</v>
      </c>
      <c r="P309" s="2" t="str">
        <f>IF(ISNUMBER(SEARCH("J",[1]Agreements_raw!$M306)), "Yes", "No")</f>
        <v>No</v>
      </c>
      <c r="Q309" s="2" t="str">
        <f>IF(ISNUMBER(SEARCH("K",[1]Agreements_raw!$M306)), "Yes", "No")</f>
        <v>No</v>
      </c>
      <c r="R309" s="2" t="str">
        <f>IF(ISNUMBER(SEARCH("G",[1]Agreements_raw!$M306)), "Non-binding","Agreement")</f>
        <v>Non-binding</v>
      </c>
      <c r="S309" s="2" t="str">
        <f>[1]Agreements_raw!P306</f>
        <v xml:space="preserve">The current U.S.-Korea 123 agreement was signed in 1973 and  will expire on March 19, 2014. Negotiators from the two countries are working to overcome  substantial disagreements about the provisions of a new agreement so that it can take effect before the expiration date. </v>
      </c>
      <c r="T309" s="5" t="s">
        <v>135</v>
      </c>
    </row>
    <row r="310" spans="1:20" ht="69" customHeight="1" x14ac:dyDescent="0.2">
      <c r="A310" s="2" t="str">
        <f>[1]Agreements_raw!A307</f>
        <v>278A</v>
      </c>
      <c r="B310" s="2" t="str">
        <f>[1]Agreements_raw!C307</f>
        <v>U.S.</v>
      </c>
      <c r="C310" s="2" t="str">
        <f>IF([1]Agreements_raw!D307="Donor","Supplier",[1]Agreements_raw!D307)</f>
        <v>Supplier</v>
      </c>
      <c r="D310" s="2" t="str">
        <f>IF(ISBLANK([1]Agreements_raw!G307),"",[1]Agreements_raw!G307)</f>
        <v/>
      </c>
      <c r="E310" s="2" t="str">
        <f>[1]Agreements_raw!H307</f>
        <v>UAE</v>
      </c>
      <c r="F310" s="2" t="str">
        <f>IF([1]Agreements_raw!I307="Recipient","Client",[1]Agreements_raw!I307)</f>
        <v>Client</v>
      </c>
      <c r="G310" s="2" t="str">
        <f>IF(ISBLANK([1]Agreements_raw!L307),"",[1]Agreements_raw!L307)</f>
        <v/>
      </c>
      <c r="H310" s="2">
        <f>[1]Agreements_raw!R307</f>
        <v>2009</v>
      </c>
      <c r="I310" s="2" t="str">
        <f>IF(ISNUMBER(SEARCH("B",[1]Agreements_raw!$M307)), "Yes", "No")</f>
        <v>No</v>
      </c>
      <c r="J310" s="2" t="str">
        <f>IF(ISNUMBER(SEARCH("C",[1]Agreements_raw!$M307)), "Yes", "No")</f>
        <v>No</v>
      </c>
      <c r="K310" s="2" t="str">
        <f>IF(ISNUMBER(SEARCH("D",[1]Agreements_raw!$M307)), "Yes", "No")</f>
        <v>Yes</v>
      </c>
      <c r="L310" s="2" t="str">
        <f>IF(ISNUMBER(SEARCH("F",[1]Agreements_raw!$M307)), "Yes", "No")</f>
        <v>Yes</v>
      </c>
      <c r="M310" s="2" t="str">
        <f>IF(ISNUMBER(SEARCH("E",[1]Agreements_raw!$M307)), "Yes", "No")</f>
        <v>Yes</v>
      </c>
      <c r="N310" s="2" t="str">
        <f>IF(ISNUMBER(SEARCH("A",[1]Agreements_raw!$M307)), "Yes", "No")</f>
        <v>Yes</v>
      </c>
      <c r="O310" s="2" t="str">
        <f>IF(ISNUMBER(SEARCH("I",[1]Agreements_raw!$M307)), "Yes", "No")</f>
        <v>No</v>
      </c>
      <c r="P310" s="2" t="str">
        <f>IF(ISNUMBER(SEARCH("J",[1]Agreements_raw!$M307)), "Yes", "No")</f>
        <v>No</v>
      </c>
      <c r="Q310" s="2" t="str">
        <f>IF(ISNUMBER(SEARCH("K",[1]Agreements_raw!$M307)), "Yes", "No")</f>
        <v>No</v>
      </c>
      <c r="R310" s="2" t="str">
        <f>IF(ISNUMBER(SEARCH("G",[1]Agreements_raw!$M307)), "Non-binding","Agreement")</f>
        <v>Agreement</v>
      </c>
      <c r="S310" s="2" t="str">
        <f>[1]Agreements_raw!P307</f>
        <v>Developing “requirements for grid-appropriate power reactors and fuel service 
arrangements;”
• Promoting the “establishment of a reliable source of nuclear fuel for future civil 
light water nuclear reactors;” 
• “Civil nuclear energy training, human resource and infrastructure development;” 
• Cooperating on nuclear security and nonproliferation, “including physical 
protection, export control and border security;” 
• Developing the UAE’s “civil nuclear energy use in a manner that supports global 
efforts to prevent nuclear proliferation, including, for example, the Global 
Nuclear Energy Partnership;”
• Applying “radioisotopes and radiation in industry, agriculture, medicine and the 
environment;” 
• Managing “radioactive waste and spent fuel;” and 
• Identifying “uranium mining and milling resources.” 
According to the agreement, cooperation could include 
• “Exchange of scientific and technical information and documentation;” 
• “Exchange and training of personnel;” 
• “Organization of symposia and seminars;” 
• “Provision of relevant technical assistance and services;” 
• Transfers of “material, equipment and components.”</v>
      </c>
      <c r="T310" s="5" t="s">
        <v>136</v>
      </c>
    </row>
    <row r="311" spans="1:20" ht="69" customHeight="1" x14ac:dyDescent="0.2">
      <c r="A311" s="2" t="str">
        <f>[1]Agreements_raw!A308</f>
        <v>278B</v>
      </c>
      <c r="B311" s="2" t="str">
        <f>[1]Agreements_raw!C308</f>
        <v>UAE</v>
      </c>
      <c r="C311" s="2" t="str">
        <f>IF([1]Agreements_raw!D308="Donor","Supplier",[1]Agreements_raw!D308)</f>
        <v>Supplier</v>
      </c>
      <c r="D311" s="2" t="str">
        <f>IF(ISBLANK([1]Agreements_raw!G308),"",[1]Agreements_raw!G308)</f>
        <v/>
      </c>
      <c r="E311" s="2" t="str">
        <f>[1]Agreements_raw!H308</f>
        <v>U.S.</v>
      </c>
      <c r="F311" s="2" t="str">
        <f>IF([1]Agreements_raw!I308="Recipient","Client",[1]Agreements_raw!I308)</f>
        <v>Client</v>
      </c>
      <c r="G311" s="2" t="str">
        <f>IF(ISBLANK([1]Agreements_raw!L308),"",[1]Agreements_raw!L308)</f>
        <v/>
      </c>
      <c r="H311" s="2">
        <f>[1]Agreements_raw!R308</f>
        <v>2009</v>
      </c>
      <c r="I311" s="2" t="str">
        <f>IF(ISNUMBER(SEARCH("B",[1]Agreements_raw!$M308)), "Yes", "No")</f>
        <v>No</v>
      </c>
      <c r="J311" s="2" t="str">
        <f>IF(ISNUMBER(SEARCH("C",[1]Agreements_raw!$M308)), "Yes", "No")</f>
        <v>No</v>
      </c>
      <c r="K311" s="2" t="str">
        <f>IF(ISNUMBER(SEARCH("D",[1]Agreements_raw!$M308)), "Yes", "No")</f>
        <v>No</v>
      </c>
      <c r="L311" s="2" t="str">
        <f>IF(ISNUMBER(SEARCH("F",[1]Agreements_raw!$M308)), "Yes", "No")</f>
        <v>No</v>
      </c>
      <c r="M311" s="2" t="str">
        <f>IF(ISNUMBER(SEARCH("E",[1]Agreements_raw!$M308)), "Yes", "No")</f>
        <v>No</v>
      </c>
      <c r="N311" s="2" t="str">
        <f>IF(ISNUMBER(SEARCH("A",[1]Agreements_raw!$M308)), "Yes", "No")</f>
        <v>No</v>
      </c>
      <c r="O311" s="2" t="str">
        <f>IF(ISNUMBER(SEARCH("I",[1]Agreements_raw!$M308)), "Yes", "No")</f>
        <v>No</v>
      </c>
      <c r="P311" s="2" t="str">
        <f>IF(ISNUMBER(SEARCH("J",[1]Agreements_raw!$M308)), "Yes", "No")</f>
        <v>No</v>
      </c>
      <c r="Q311" s="2" t="str">
        <f>IF(ISNUMBER(SEARCH("K",[1]Agreements_raw!$M308)), "Yes", "No")</f>
        <v>Yes</v>
      </c>
      <c r="R311" s="2" t="str">
        <f>IF(ISNUMBER(SEARCH("G",[1]Agreements_raw!$M308)), "Non-binding","Agreement")</f>
        <v>Agreement</v>
      </c>
      <c r="S311" s="2" t="str">
        <f>[1]Agreements_raw!P308</f>
        <v>Developing “requirements for grid-appropriate power reactors and fuel service 
arrangements;”
• Promoting the “establishment of a reliable source of nuclear fuel for future civil 
light water nuclear reactors;” 
• “Civil nuclear energy training, human resource and infrastructure development;” 
• Cooperating on nuclear security and nonproliferation, “including physical 
protection, export control and border security;” 
• Developing the UAE’s “civil nuclear energy use in a manner that supports global 
efforts to prevent nuclear proliferation, including, for example, the Global 
Nuclear Energy Partnership;”
• Applying “radioisotopes and radiation in industry, agriculture, medicine and the 
environment;” 
• Managing “radioactive waste and spent fuel;” and 
• Identifying “uranium mining and milling resources.” 
According to the agreement, cooperation could include 
• “Exchange of scientific and technical information and documentation;” 
• “Exchange and training of personnel;” 
• “Organization of symposia and seminars;” 
• “Provision of relevant technical assistance and services;” 
• Transfers of “material, equipment and components.”</v>
      </c>
      <c r="T311" s="5" t="s">
        <v>136</v>
      </c>
    </row>
    <row r="312" spans="1:20" ht="69" customHeight="1" x14ac:dyDescent="0.2">
      <c r="A312" s="2">
        <f>[1]Agreements_raw!A309</f>
        <v>279</v>
      </c>
      <c r="B312" s="2" t="str">
        <f>[1]Agreements_raw!C309</f>
        <v>U.S.</v>
      </c>
      <c r="C312" s="2" t="str">
        <f>IF([1]Agreements_raw!D309="Donor","Supplier",[1]Agreements_raw!D309)</f>
        <v>Supplier</v>
      </c>
      <c r="D312" s="2" t="str">
        <f>IF(ISBLANK([1]Agreements_raw!G309),"",[1]Agreements_raw!G309)</f>
        <v/>
      </c>
      <c r="E312" s="2" t="str">
        <f>[1]Agreements_raw!H309</f>
        <v>Vietnam</v>
      </c>
      <c r="F312" s="2" t="str">
        <f>IF([1]Agreements_raw!I309="Recipient","Client",[1]Agreements_raw!I309)</f>
        <v>Client</v>
      </c>
      <c r="G312" s="2" t="str">
        <f>IF(ISBLANK([1]Agreements_raw!L309),"",[1]Agreements_raw!L309)</f>
        <v/>
      </c>
      <c r="H312" s="2">
        <f>[1]Agreements_raw!R309</f>
        <v>2008</v>
      </c>
      <c r="I312" s="2" t="str">
        <f>IF(ISNUMBER(SEARCH("B",[1]Agreements_raw!$M309)), "Yes", "No")</f>
        <v>No</v>
      </c>
      <c r="J312" s="2" t="str">
        <f>IF(ISNUMBER(SEARCH("C",[1]Agreements_raw!$M309)), "Yes", "No")</f>
        <v>No</v>
      </c>
      <c r="K312" s="2" t="str">
        <f>IF(ISNUMBER(SEARCH("D",[1]Agreements_raw!$M309)), "Yes", "No")</f>
        <v>No</v>
      </c>
      <c r="L312" s="2" t="str">
        <f>IF(ISNUMBER(SEARCH("F",[1]Agreements_raw!$M309)), "Yes", "No")</f>
        <v>No</v>
      </c>
      <c r="M312" s="2" t="str">
        <f>IF(ISNUMBER(SEARCH("E",[1]Agreements_raw!$M309)), "Yes", "No")</f>
        <v>Yes</v>
      </c>
      <c r="N312" s="2" t="str">
        <f>IF(ISNUMBER(SEARCH("A",[1]Agreements_raw!$M309)), "Yes", "No")</f>
        <v>Yes</v>
      </c>
      <c r="O312" s="2" t="str">
        <f>IF(ISNUMBER(SEARCH("I",[1]Agreements_raw!$M309)), "Yes", "No")</f>
        <v>Yes</v>
      </c>
      <c r="P312" s="2" t="str">
        <f>IF(ISNUMBER(SEARCH("J",[1]Agreements_raw!$M309)), "Yes", "No")</f>
        <v>No</v>
      </c>
      <c r="Q312" s="2" t="str">
        <f>IF(ISNUMBER(SEARCH("K",[1]Agreements_raw!$M309)), "Yes", "No")</f>
        <v>No</v>
      </c>
      <c r="R312" s="2" t="str">
        <f>IF(ISNUMBER(SEARCH("G",[1]Agreements_raw!$M309)), "Non-binding","Agreement")</f>
        <v>Agreement</v>
      </c>
      <c r="S312" s="2" t="str">
        <f>[1]Agreements_raw!P309</f>
        <v xml:space="preserve">Agreement to strengthen nuclear safety and the nascent nuclear regulatory framework in Vietnam in 2008. Under that agreement, U.S. Nuclear Regulatory Commission experts have been  advising the Vietnam Agency for Radiation and Nuclear Safety and Control (VARANS). The U.S.  Department of Energy (DOE) and the Nuclear Regulatory Commission (NRC) train Vietnamese  officials on nonproliferation and nuclear safety best practices related to power plant operation,  and assisted with the drafting of Vietnam’s Atomic Energy Law, passed by Vietnam’s National Assembly in June 2008. Vietnamese technicians have also attended nonproliferation safeguards  training programs at U.S. national laboratories. </v>
      </c>
      <c r="T312" s="5" t="s">
        <v>135</v>
      </c>
    </row>
    <row r="313" spans="1:20" ht="69" customHeight="1" x14ac:dyDescent="0.2">
      <c r="A313" s="2">
        <f>[1]Agreements_raw!A310</f>
        <v>280</v>
      </c>
      <c r="B313" s="2" t="str">
        <f>[1]Agreements_raw!C310</f>
        <v>U.S.</v>
      </c>
      <c r="C313" s="2" t="str">
        <f>IF([1]Agreements_raw!D310="Donor","Supplier",[1]Agreements_raw!D310)</f>
        <v>Supplier</v>
      </c>
      <c r="D313" s="2" t="str">
        <f>IF(ISBLANK([1]Agreements_raw!G310),"",[1]Agreements_raw!G310)</f>
        <v/>
      </c>
      <c r="E313" s="2" t="str">
        <f>[1]Agreements_raw!H310</f>
        <v>Vietnam</v>
      </c>
      <c r="F313" s="2" t="str">
        <f>IF([1]Agreements_raw!I310="Recipient","Client",[1]Agreements_raw!I310)</f>
        <v>Client</v>
      </c>
      <c r="G313" s="2" t="str">
        <f>IF(ISBLANK([1]Agreements_raw!L310),"",[1]Agreements_raw!L310)</f>
        <v/>
      </c>
      <c r="H313" s="2">
        <f>[1]Agreements_raw!R310</f>
        <v>2010</v>
      </c>
      <c r="I313" s="2" t="str">
        <f>IF(ISNUMBER(SEARCH("B",[1]Agreements_raw!$M310)), "Yes", "No")</f>
        <v>No</v>
      </c>
      <c r="J313" s="2" t="str">
        <f>IF(ISNUMBER(SEARCH("C",[1]Agreements_raw!$M310)), "Yes", "No")</f>
        <v>No</v>
      </c>
      <c r="K313" s="2" t="str">
        <f>IF(ISNUMBER(SEARCH("D",[1]Agreements_raw!$M310)), "Yes", "No")</f>
        <v>No</v>
      </c>
      <c r="L313" s="2" t="str">
        <f>IF(ISNUMBER(SEARCH("F",[1]Agreements_raw!$M310)), "Yes", "No")</f>
        <v>No</v>
      </c>
      <c r="M313" s="2" t="str">
        <f>IF(ISNUMBER(SEARCH("E",[1]Agreements_raw!$M310)), "Yes", "No")</f>
        <v>No</v>
      </c>
      <c r="N313" s="2" t="str">
        <f>IF(ISNUMBER(SEARCH("A",[1]Agreements_raw!$M310)), "Yes", "No")</f>
        <v>Yes</v>
      </c>
      <c r="O313" s="2" t="str">
        <f>IF(ISNUMBER(SEARCH("I",[1]Agreements_raw!$M310)), "Yes", "No")</f>
        <v>Yes</v>
      </c>
      <c r="P313" s="2" t="str">
        <f>IF(ISNUMBER(SEARCH("J",[1]Agreements_raw!$M310)), "Yes", "No")</f>
        <v>No</v>
      </c>
      <c r="Q313" s="2" t="str">
        <f>IF(ISNUMBER(SEARCH("K",[1]Agreements_raw!$M310)), "Yes", "No")</f>
        <v>No</v>
      </c>
      <c r="R313" s="2" t="str">
        <f>IF(ISNUMBER(SEARCH("G",[1]Agreements_raw!$M310)), "Non-binding","Agreement")</f>
        <v>Non-binding</v>
      </c>
      <c r="S313" s="2" t="str">
        <f>[1]Agreements_raw!P310</f>
        <v xml:space="preserve">United States and Vietnam signed a Memorandum of Understanding  Concerning Cooperation in the Civil Nuclear Field that was designed to increase cooperation on 
nuclear safety and facilitate development of an independent regulatory agency. Then-U.S.  Ambassador to Vietnam Michael Michalak said he anticipated the 2010 Memorandum would be a  “stepping stone” to a bilateral nuclear energy cooperation (Section 123 agreement). </v>
      </c>
      <c r="T313" s="5" t="s">
        <v>135</v>
      </c>
    </row>
    <row r="314" spans="1:20" ht="69" customHeight="1" x14ac:dyDescent="0.2">
      <c r="A314" s="2">
        <f>[1]Agreements_raw!A311</f>
        <v>281</v>
      </c>
      <c r="B314" s="2" t="str">
        <f>[1]Agreements_raw!C311</f>
        <v>U.S.</v>
      </c>
      <c r="C314" s="2" t="str">
        <f>IF([1]Agreements_raw!D311="Donor","Supplier",[1]Agreements_raw!D311)</f>
        <v>Supplier</v>
      </c>
      <c r="D314" s="2" t="str">
        <f>IF(ISBLANK([1]Agreements_raw!G311),"",[1]Agreements_raw!G311)</f>
        <v/>
      </c>
      <c r="E314" s="2" t="str">
        <f>[1]Agreements_raw!H311</f>
        <v>Vietnam</v>
      </c>
      <c r="F314" s="2" t="str">
        <f>IF([1]Agreements_raw!I311="Recipient","Client",[1]Agreements_raw!I311)</f>
        <v>Client</v>
      </c>
      <c r="G314" s="2" t="str">
        <f>IF(ISBLANK([1]Agreements_raw!L311),"",[1]Agreements_raw!L311)</f>
        <v/>
      </c>
      <c r="H314" s="2">
        <f>[1]Agreements_raw!R311</f>
        <v>2014</v>
      </c>
      <c r="I314" s="2" t="str">
        <f>IF(ISNUMBER(SEARCH("B",[1]Agreements_raw!$M311)), "Yes", "No")</f>
        <v>No</v>
      </c>
      <c r="J314" s="2" t="str">
        <f>IF(ISNUMBER(SEARCH("C",[1]Agreements_raw!$M311)), "Yes", "No")</f>
        <v>No</v>
      </c>
      <c r="K314" s="2" t="str">
        <f>IF(ISNUMBER(SEARCH("D",[1]Agreements_raw!$M311)), "Yes", "No")</f>
        <v>No</v>
      </c>
      <c r="L314" s="2" t="str">
        <f>IF(ISNUMBER(SEARCH("F",[1]Agreements_raw!$M311)), "Yes", "No")</f>
        <v>No</v>
      </c>
      <c r="M314" s="2" t="str">
        <f>IF(ISNUMBER(SEARCH("E",[1]Agreements_raw!$M311)), "Yes", "No")</f>
        <v>Yes</v>
      </c>
      <c r="N314" s="2" t="str">
        <f>IF(ISNUMBER(SEARCH("A",[1]Agreements_raw!$M311)), "Yes", "No")</f>
        <v>No</v>
      </c>
      <c r="O314" s="2" t="str">
        <f>IF(ISNUMBER(SEARCH("I",[1]Agreements_raw!$M311)), "Yes", "No")</f>
        <v>Yes</v>
      </c>
      <c r="P314" s="2" t="str">
        <f>IF(ISNUMBER(SEARCH("J",[1]Agreements_raw!$M311)), "Yes", "No")</f>
        <v>No</v>
      </c>
      <c r="Q314" s="2" t="str">
        <f>IF(ISNUMBER(SEARCH("K",[1]Agreements_raw!$M311)), "Yes", "No")</f>
        <v>No</v>
      </c>
      <c r="R314" s="2" t="str">
        <f>IF(ISNUMBER(SEARCH("G",[1]Agreements_raw!$M311)), "Non-binding","Agreement")</f>
        <v>Agreement</v>
      </c>
      <c r="S314" s="2" t="str">
        <f>[1]Agreements_raw!P311</f>
        <v xml:space="preserve">Vietnam and the US signed a bilateral agreement on using nuclear energy for peaceful purposes. The agreement takes its inspiration from the spirit of Section 123 of the United States Atomic Energy Act of 1954, titled “Cooperation with Other Nations”. It aims to create a legal framework for enhancing cooperation between Vietnam and its US partners in research, training, development and application of nuclear energy, especially in the Southeast Asian nation. </v>
      </c>
      <c r="T314" s="5" t="s">
        <v>137</v>
      </c>
    </row>
    <row r="315" spans="1:20" ht="69" customHeight="1" x14ac:dyDescent="0.2">
      <c r="A315" s="2">
        <f>[1]Agreements_raw!A312</f>
        <v>282</v>
      </c>
      <c r="B315" s="2" t="str">
        <f>[1]Agreements_raw!C312</f>
        <v>U.S.</v>
      </c>
      <c r="C315" s="2" t="str">
        <f>IF([1]Agreements_raw!D312="Donor","Supplier",[1]Agreements_raw!D312)</f>
        <v>Supplier</v>
      </c>
      <c r="D315" s="2" t="str">
        <f>IF(ISBLANK([1]Agreements_raw!G312),"",[1]Agreements_raw!G312)</f>
        <v/>
      </c>
      <c r="E315" s="2" t="str">
        <f>[1]Agreements_raw!H312</f>
        <v>Taiwan</v>
      </c>
      <c r="F315" s="2" t="str">
        <f>IF([1]Agreements_raw!I312="Recipient","Client",[1]Agreements_raw!I312)</f>
        <v>Client</v>
      </c>
      <c r="G315" s="2" t="str">
        <f>IF(ISBLANK([1]Agreements_raw!L312),"",[1]Agreements_raw!L312)</f>
        <v/>
      </c>
      <c r="H315" s="2">
        <f>[1]Agreements_raw!R312</f>
        <v>2014</v>
      </c>
      <c r="I315" s="2" t="str">
        <f>IF(ISNUMBER(SEARCH("B",[1]Agreements_raw!$M312)), "Yes", "No")</f>
        <v>No</v>
      </c>
      <c r="J315" s="2" t="str">
        <f>IF(ISNUMBER(SEARCH("C",[1]Agreements_raw!$M312)), "Yes", "No")</f>
        <v>No</v>
      </c>
      <c r="K315" s="2" t="str">
        <f>IF(ISNUMBER(SEARCH("D",[1]Agreements_raw!$M312)), "Yes", "No")</f>
        <v>No</v>
      </c>
      <c r="L315" s="2" t="str">
        <f>IF(ISNUMBER(SEARCH("F",[1]Agreements_raw!$M312)), "Yes", "No")</f>
        <v>Yes</v>
      </c>
      <c r="M315" s="2" t="str">
        <f>IF(ISNUMBER(SEARCH("E",[1]Agreements_raw!$M312)), "Yes", "No")</f>
        <v>Yes</v>
      </c>
      <c r="N315" s="2" t="str">
        <f>IF(ISNUMBER(SEARCH("A",[1]Agreements_raw!$M312)), "Yes", "No")</f>
        <v>Yes</v>
      </c>
      <c r="O315" s="2" t="str">
        <f>IF(ISNUMBER(SEARCH("I",[1]Agreements_raw!$M312)), "Yes", "No")</f>
        <v>Yes</v>
      </c>
      <c r="P315" s="2" t="str">
        <f>IF(ISNUMBER(SEARCH("J",[1]Agreements_raw!$M312)), "Yes", "No")</f>
        <v>No</v>
      </c>
      <c r="Q315" s="2" t="str">
        <f>IF(ISNUMBER(SEARCH("K",[1]Agreements_raw!$M312)), "Yes", "No")</f>
        <v>No</v>
      </c>
      <c r="R315" s="2" t="str">
        <f>IF(ISNUMBER(SEARCH("G",[1]Agreements_raw!$M312)), "Non-binding","Agreement")</f>
        <v>Agreement</v>
      </c>
      <c r="S315" s="2" t="str">
        <f>[1]Agreements_raw!P312</f>
        <v>Taiwan and the U.S. recently concluded an agreement on nuclear energy, paving the way for enhanced cooperation spanning a wide range of related activities, according to the ROC Atomic Energy Council Jan. 8. According to the AEC, the pact replaces a 42-year agreement set to expire June 22. Activities covered under the pact include exchanges and training of personnel; organization of symposiums and seminars; provision of relevant technical assistance and services; as well as transfer of information, material, equipment and components. In particular, both sides agree to develop for Taiwan requirements governing grid-appropriate reactors and fuel service arrangements, as well as promoting the establishment of reliable fuel sources. Other areas of collaboration include application of radioisotopes and radiation in agriculture, manufacturing, medicine and the environment; civil nuclear energy training, human resources and infrastructure development; and radiation protection and management of radioactive waste and spent fuel.</v>
      </c>
      <c r="T315" s="5" t="s">
        <v>138</v>
      </c>
    </row>
    <row r="316" spans="1:20" ht="69" customHeight="1" x14ac:dyDescent="0.2">
      <c r="A316" s="2">
        <f>[1]Agreements_raw!A313</f>
        <v>283</v>
      </c>
      <c r="B316" s="2" t="str">
        <f>[1]Agreements_raw!C313</f>
        <v>U.S.</v>
      </c>
      <c r="C316" s="2" t="str">
        <f>IF([1]Agreements_raw!D313="Donor","Supplier",[1]Agreements_raw!D313)</f>
        <v>Partner</v>
      </c>
      <c r="D316" s="2" t="str">
        <f>IF(ISBLANK([1]Agreements_raw!G313),"",[1]Agreements_raw!G313)</f>
        <v/>
      </c>
      <c r="E316" s="2" t="str">
        <f>[1]Agreements_raw!H313</f>
        <v>Kazakhstan</v>
      </c>
      <c r="F316" s="2" t="str">
        <f>IF([1]Agreements_raw!I313="Recipient","Client",[1]Agreements_raw!I313)</f>
        <v>Partner</v>
      </c>
      <c r="G316" s="2" t="str">
        <f>IF(ISBLANK([1]Agreements_raw!L313),"",[1]Agreements_raw!L313)</f>
        <v/>
      </c>
      <c r="H316" s="2">
        <f>[1]Agreements_raw!R313</f>
        <v>2014</v>
      </c>
      <c r="I316" s="2" t="str">
        <f>IF(ISNUMBER(SEARCH("B",[1]Agreements_raw!$M313)), "Yes", "No")</f>
        <v>No</v>
      </c>
      <c r="J316" s="2" t="str">
        <f>IF(ISNUMBER(SEARCH("C",[1]Agreements_raw!$M313)), "Yes", "No")</f>
        <v>No</v>
      </c>
      <c r="K316" s="2" t="str">
        <f>IF(ISNUMBER(SEARCH("D",[1]Agreements_raw!$M313)), "Yes", "No")</f>
        <v>No</v>
      </c>
      <c r="L316" s="2" t="str">
        <f>IF(ISNUMBER(SEARCH("F",[1]Agreements_raw!$M313)), "Yes", "No")</f>
        <v>No</v>
      </c>
      <c r="M316" s="2" t="str">
        <f>IF(ISNUMBER(SEARCH("E",[1]Agreements_raw!$M313)), "Yes", "No")</f>
        <v>No</v>
      </c>
      <c r="N316" s="2" t="str">
        <f>IF(ISNUMBER(SEARCH("A",[1]Agreements_raw!$M313)), "Yes", "No")</f>
        <v>Yes</v>
      </c>
      <c r="O316" s="2" t="str">
        <f>IF(ISNUMBER(SEARCH("I",[1]Agreements_raw!$M313)), "Yes", "No")</f>
        <v>No</v>
      </c>
      <c r="P316" s="2" t="str">
        <f>IF(ISNUMBER(SEARCH("J",[1]Agreements_raw!$M313)), "Yes", "No")</f>
        <v>No</v>
      </c>
      <c r="Q316" s="2" t="str">
        <f>IF(ISNUMBER(SEARCH("K",[1]Agreements_raw!$M313)), "Yes", "No")</f>
        <v>No</v>
      </c>
      <c r="R316" s="2" t="str">
        <f>IF(ISNUMBER(SEARCH("G",[1]Agreements_raw!$M313)), "Non-binding","Agreement")</f>
        <v>Non-binding</v>
      </c>
      <c r="S316" s="2" t="str">
        <f>[1]Agreements_raw!P313</f>
        <v>In order to prevent illicit trafficking in nuclear and radiological materials, the U.S. will continue to partner with Kazakhstan in developing a Nuclear Security Training Centre (NSTC). Both countries will construct and equip the NSTC as well as develop curricula for physical protection and material control and accounting specialists. The project is expected to be completed before the end of 2015, the statement says.</v>
      </c>
      <c r="T316" s="5" t="s">
        <v>139</v>
      </c>
    </row>
    <row r="317" spans="1:20" ht="69" customHeight="1" x14ac:dyDescent="0.2">
      <c r="A317" s="2">
        <f>[1]Agreements_raw!A314</f>
        <v>284</v>
      </c>
      <c r="B317" s="2" t="str">
        <f>[1]Agreements_raw!C314</f>
        <v>U.S.</v>
      </c>
      <c r="C317" s="2" t="str">
        <f>IF([1]Agreements_raw!D314="Donor","Supplier",[1]Agreements_raw!D314)</f>
        <v>Partner</v>
      </c>
      <c r="D317" s="2" t="str">
        <f>IF(ISBLANK([1]Agreements_raw!G314),"",[1]Agreements_raw!G314)</f>
        <v/>
      </c>
      <c r="E317" s="2" t="str">
        <f>[1]Agreements_raw!H314</f>
        <v>Russia</v>
      </c>
      <c r="F317" s="2" t="str">
        <f>IF([1]Agreements_raw!I314="Recipient","Client",[1]Agreements_raw!I314)</f>
        <v>Partner</v>
      </c>
      <c r="G317" s="2" t="str">
        <f>IF(ISBLANK([1]Agreements_raw!L314),"",[1]Agreements_raw!L314)</f>
        <v/>
      </c>
      <c r="H317" s="2">
        <f>[1]Agreements_raw!R314</f>
        <v>2008</v>
      </c>
      <c r="I317" s="2" t="str">
        <f>IF(ISNUMBER(SEARCH("B",[1]Agreements_raw!$M314)), "Yes", "No")</f>
        <v>No</v>
      </c>
      <c r="J317" s="2" t="str">
        <f>IF(ISNUMBER(SEARCH("C",[1]Agreements_raw!$M314)), "Yes", "No")</f>
        <v>No</v>
      </c>
      <c r="K317" s="2" t="str">
        <f>IF(ISNUMBER(SEARCH("D",[1]Agreements_raw!$M314)), "Yes", "No")</f>
        <v>Yes</v>
      </c>
      <c r="L317" s="2" t="str">
        <f>IF(ISNUMBER(SEARCH("F",[1]Agreements_raw!$M314)), "Yes", "No")</f>
        <v>Yes</v>
      </c>
      <c r="M317" s="2" t="str">
        <f>IF(ISNUMBER(SEARCH("E",[1]Agreements_raw!$M314)), "Yes", "No")</f>
        <v>Yes</v>
      </c>
      <c r="N317" s="2" t="str">
        <f>IF(ISNUMBER(SEARCH("A",[1]Agreements_raw!$M314)), "Yes", "No")</f>
        <v>No</v>
      </c>
      <c r="O317" s="2" t="str">
        <f>IF(ISNUMBER(SEARCH("I",[1]Agreements_raw!$M314)), "Yes", "No")</f>
        <v>No</v>
      </c>
      <c r="P317" s="2" t="str">
        <f>IF(ISNUMBER(SEARCH("J",[1]Agreements_raw!$M314)), "Yes", "No")</f>
        <v>No</v>
      </c>
      <c r="Q317" s="2" t="str">
        <f>IF(ISNUMBER(SEARCH("K",[1]Agreements_raw!$M314)), "Yes", "No")</f>
        <v>No</v>
      </c>
      <c r="R317" s="2" t="str">
        <f>IF(ISNUMBER(SEARCH("G",[1]Agreements_raw!$M314)), "Non-binding","Agreement")</f>
        <v>Agreement</v>
      </c>
      <c r="S317" s="2" t="str">
        <f>[1]Agreements_raw!P314</f>
        <v>The agreement, which would allow the two countries to trade nuclear materials, technology and services, was originally signed and submitted to Congress for review in May 2008. The proposed agreement will allow the two parties to cooperate in scientific research related to nuclear reactors and the nuclear fuel cycle, radioactive waste handling, "nuclear industry and commerce," and "shipments...of moderator material, nuclear material, technologies and equipment, as well as services in the area of the nuclear fuel cycle...". Advance consent is given for conversion, enrichment to less than 20 percent uranium-235, and the fabrication of LEU fuel, while the reprocessing of spent fuel is not mentioned.</v>
      </c>
      <c r="T317" s="5" t="s">
        <v>79</v>
      </c>
    </row>
    <row r="318" spans="1:20" ht="69" customHeight="1" x14ac:dyDescent="0.2">
      <c r="A318" s="2">
        <f>[1]Agreements_raw!A315</f>
        <v>285</v>
      </c>
      <c r="B318" s="2" t="str">
        <f>[1]Agreements_raw!C315</f>
        <v>U.S.</v>
      </c>
      <c r="C318" s="2" t="str">
        <f>IF([1]Agreements_raw!D315="Donor","Supplier",[1]Agreements_raw!D315)</f>
        <v>Supplier</v>
      </c>
      <c r="D318" s="2" t="str">
        <f>IF(ISBLANK([1]Agreements_raw!G315),"",[1]Agreements_raw!G315)</f>
        <v/>
      </c>
      <c r="E318" s="2" t="str">
        <f>[1]Agreements_raw!H315</f>
        <v>Israel</v>
      </c>
      <c r="F318" s="2" t="str">
        <f>IF([1]Agreements_raw!I315="Recipient","Client",[1]Agreements_raw!I315)</f>
        <v>Client</v>
      </c>
      <c r="G318" s="2" t="str">
        <f>IF(ISBLANK([1]Agreements_raw!L315),"",[1]Agreements_raw!L315)</f>
        <v/>
      </c>
      <c r="H318" s="2">
        <f>[1]Agreements_raw!R315</f>
        <v>2010</v>
      </c>
      <c r="I318" s="2" t="str">
        <f>IF(ISNUMBER(SEARCH("B",[1]Agreements_raw!$M315)), "Yes", "No")</f>
        <v>No</v>
      </c>
      <c r="J318" s="2" t="str">
        <f>IF(ISNUMBER(SEARCH("C",[1]Agreements_raw!$M315)), "Yes", "No")</f>
        <v>No</v>
      </c>
      <c r="K318" s="2" t="str">
        <f>IF(ISNUMBER(SEARCH("D",[1]Agreements_raw!$M315)), "Yes", "No")</f>
        <v>Yes</v>
      </c>
      <c r="L318" s="2" t="str">
        <f>IF(ISNUMBER(SEARCH("F",[1]Agreements_raw!$M315)), "Yes", "No")</f>
        <v>No</v>
      </c>
      <c r="M318" s="2" t="str">
        <f>IF(ISNUMBER(SEARCH("E",[1]Agreements_raw!$M315)), "Yes", "No")</f>
        <v>Yes</v>
      </c>
      <c r="N318" s="2" t="str">
        <f>IF(ISNUMBER(SEARCH("A",[1]Agreements_raw!$M315)), "Yes", "No")</f>
        <v>No</v>
      </c>
      <c r="O318" s="2" t="str">
        <f>IF(ISNUMBER(SEARCH("I",[1]Agreements_raw!$M315)), "Yes", "No")</f>
        <v>No</v>
      </c>
      <c r="P318" s="2" t="str">
        <f>IF(ISNUMBER(SEARCH("J",[1]Agreements_raw!$M315)), "Yes", "No")</f>
        <v>No</v>
      </c>
      <c r="Q318" s="2" t="str">
        <f>IF(ISNUMBER(SEARCH("K",[1]Agreements_raw!$M315)), "Yes", "No")</f>
        <v>No</v>
      </c>
      <c r="R318" s="2" t="str">
        <f>IF(ISNUMBER(SEARCH("G",[1]Agreements_raw!$M315)), "Non-binding","Agreement")</f>
        <v>Non-binding</v>
      </c>
      <c r="S318" s="2" t="str">
        <f>[1]Agreements_raw!P315</f>
        <v>"Israel's Army Radio reported on Wednesday that the United States has sent Israel a secret document committing to nuclear cooperation between the two countries. According to Army Radio, the U.S. has reportedly pledged to sell Israel materials used to produce electricity, as well as nuclear technology and other supplies, despite the fact that Israel is not a signatory of the Nuclear Non-Proliferation Treaty."</v>
      </c>
      <c r="T318" s="5" t="s">
        <v>102</v>
      </c>
    </row>
    <row r="319" spans="1:20" ht="69" customHeight="1" x14ac:dyDescent="0.2">
      <c r="A319" s="2">
        <f>[1]Agreements_raw!A316</f>
        <v>286</v>
      </c>
      <c r="B319" s="2" t="str">
        <f>[1]Agreements_raw!C316</f>
        <v>U.S.</v>
      </c>
      <c r="C319" s="2" t="str">
        <f>IF([1]Agreements_raw!D316="Donor","Supplier",[1]Agreements_raw!D316)</f>
        <v>Supplier</v>
      </c>
      <c r="D319" s="2" t="str">
        <f>IF(ISBLANK([1]Agreements_raw!G316),"",[1]Agreements_raw!G316)</f>
        <v/>
      </c>
      <c r="E319" s="2" t="str">
        <f>[1]Agreements_raw!H316</f>
        <v>Japan</v>
      </c>
      <c r="F319" s="2" t="str">
        <f>IF([1]Agreements_raw!I316="Recipient","Client",[1]Agreements_raw!I316)</f>
        <v>Client</v>
      </c>
      <c r="G319" s="2" t="str">
        <f>IF(ISBLANK([1]Agreements_raw!L316),"",[1]Agreements_raw!L316)</f>
        <v/>
      </c>
      <c r="H319" s="2">
        <f>[1]Agreements_raw!R316</f>
        <v>2014</v>
      </c>
      <c r="I319" s="2" t="str">
        <f>IF(ISNUMBER(SEARCH("B",[1]Agreements_raw!$M316)), "Yes", "No")</f>
        <v>No</v>
      </c>
      <c r="J319" s="2" t="str">
        <f>IF(ISNUMBER(SEARCH("C",[1]Agreements_raw!$M316)), "Yes", "No")</f>
        <v>No</v>
      </c>
      <c r="K319" s="2" t="str">
        <f>IF(ISNUMBER(SEARCH("D",[1]Agreements_raw!$M316)), "Yes", "No")</f>
        <v>No</v>
      </c>
      <c r="L319" s="2" t="str">
        <f>IF(ISNUMBER(SEARCH("F",[1]Agreements_raw!$M316)), "Yes", "No")</f>
        <v>Yes</v>
      </c>
      <c r="M319" s="2" t="str">
        <f>IF(ISNUMBER(SEARCH("E",[1]Agreements_raw!$M316)), "Yes", "No")</f>
        <v>No</v>
      </c>
      <c r="N319" s="2" t="str">
        <f>IF(ISNUMBER(SEARCH("A",[1]Agreements_raw!$M316)), "Yes", "No")</f>
        <v>No</v>
      </c>
      <c r="O319" s="2" t="str">
        <f>IF(ISNUMBER(SEARCH("I",[1]Agreements_raw!$M316)), "Yes", "No")</f>
        <v>No</v>
      </c>
      <c r="P319" s="2" t="str">
        <f>IF(ISNUMBER(SEARCH("J",[1]Agreements_raw!$M316)), "Yes", "No")</f>
        <v>No</v>
      </c>
      <c r="Q319" s="2" t="str">
        <f>IF(ISNUMBER(SEARCH("K",[1]Agreements_raw!$M316)), "Yes", "No")</f>
        <v>No</v>
      </c>
      <c r="R319" s="2" t="str">
        <f>IF(ISNUMBER(SEARCH("G",[1]Agreements_raw!$M316)), "Non-binding","Agreement")</f>
        <v>Agreement</v>
      </c>
      <c r="S319" s="2" t="str">
        <f>[1]Agreements_raw!P316</f>
        <v>Japan and the United States have co-signed an agreement to remove and dispose of hundreds of kilograms of highly enriched uranium (HEU) and separated plutonium from the Asian nation.</v>
      </c>
      <c r="T319" s="5" t="s">
        <v>140</v>
      </c>
    </row>
    <row r="320" spans="1:20" ht="69" customHeight="1" x14ac:dyDescent="0.2">
      <c r="A320" s="2">
        <f>[1]Agreements_raw!A317</f>
        <v>287</v>
      </c>
      <c r="B320" s="2" t="str">
        <f>[1]Agreements_raw!C317</f>
        <v>U.S.</v>
      </c>
      <c r="C320" s="2" t="str">
        <f>IF([1]Agreements_raw!D317="Donor","Supplier",[1]Agreements_raw!D317)</f>
        <v>Partner</v>
      </c>
      <c r="D320" s="2" t="str">
        <f>IF(ISBLANK([1]Agreements_raw!G317),"",[1]Agreements_raw!G317)</f>
        <v/>
      </c>
      <c r="E320" s="2" t="str">
        <f>[1]Agreements_raw!H317</f>
        <v>Australia</v>
      </c>
      <c r="F320" s="2" t="str">
        <f>IF([1]Agreements_raw!I317="Recipient","Client",[1]Agreements_raw!I317)</f>
        <v>Partner</v>
      </c>
      <c r="G320" s="2" t="str">
        <f>IF(ISBLANK([1]Agreements_raw!L317),"",[1]Agreements_raw!L317)</f>
        <v/>
      </c>
      <c r="H320" s="2">
        <f>[1]Agreements_raw!R317</f>
        <v>2010</v>
      </c>
      <c r="I320" s="2" t="str">
        <f>IF(ISNUMBER(SEARCH("B",[1]Agreements_raw!$M317)), "Yes", "No")</f>
        <v>No</v>
      </c>
      <c r="J320" s="2" t="str">
        <f>IF(ISNUMBER(SEARCH("C",[1]Agreements_raw!$M317)), "Yes", "No")</f>
        <v>No</v>
      </c>
      <c r="K320" s="2" t="str">
        <f>IF(ISNUMBER(SEARCH("D",[1]Agreements_raw!$M317)), "Yes", "No")</f>
        <v>No</v>
      </c>
      <c r="L320" s="2" t="str">
        <f>IF(ISNUMBER(SEARCH("F",[1]Agreements_raw!$M317)), "Yes", "No")</f>
        <v>No</v>
      </c>
      <c r="M320" s="2" t="str">
        <f>IF(ISNUMBER(SEARCH("E",[1]Agreements_raw!$M317)), "Yes", "No")</f>
        <v>Yes</v>
      </c>
      <c r="N320" s="2" t="str">
        <f>IF(ISNUMBER(SEARCH("A",[1]Agreements_raw!$M317)), "Yes", "No")</f>
        <v>No</v>
      </c>
      <c r="O320" s="2" t="str">
        <f>IF(ISNUMBER(SEARCH("I",[1]Agreements_raw!$M317)), "Yes", "No")</f>
        <v>No</v>
      </c>
      <c r="P320" s="2" t="str">
        <f>IF(ISNUMBER(SEARCH("J",[1]Agreements_raw!$M317)), "Yes", "No")</f>
        <v>No</v>
      </c>
      <c r="Q320" s="2" t="str">
        <f>IF(ISNUMBER(SEARCH("K",[1]Agreements_raw!$M317)), "Yes", "No")</f>
        <v>No</v>
      </c>
      <c r="R320" s="2" t="str">
        <f>IF(ISNUMBER(SEARCH("G",[1]Agreements_raw!$M317)), "Non-binding","Agreement")</f>
        <v>Agreement</v>
      </c>
      <c r="S320" s="2" t="str">
        <f>[1]Agreements_raw!P317</f>
        <v>The proposed agreement would permit the export, subject to licensing, of information, material,  equipment, and components for nuclear research and nuclear power production. The agreement  would not permit transfer of restricted data, sensitive nuclear facilities, or major critical  components of those facilities. Sensitive nuclear technology may be transferred only if the  agreement is amended. The proposed agreement does not allow for enrichment of uranium  transferred under the agreement to levels of 20% U-235 or greater unless mutually agreed.</v>
      </c>
      <c r="T320" s="5" t="s">
        <v>135</v>
      </c>
    </row>
    <row r="321" spans="1:20" ht="69" customHeight="1" x14ac:dyDescent="0.2">
      <c r="A321" s="2">
        <f>[1]Agreements_raw!A318</f>
        <v>288</v>
      </c>
      <c r="B321" s="2" t="str">
        <f>[1]Agreements_raw!C318</f>
        <v>U.S.</v>
      </c>
      <c r="C321" s="2" t="str">
        <f>IF([1]Agreements_raw!D318="Donor","Supplier",[1]Agreements_raw!D318)</f>
        <v>Supplier</v>
      </c>
      <c r="D321" s="2" t="str">
        <f>IF(ISBLANK([1]Agreements_raw!G318),"",[1]Agreements_raw!G318)</f>
        <v/>
      </c>
      <c r="E321" s="2" t="str">
        <f>[1]Agreements_raw!H318</f>
        <v>Turkey</v>
      </c>
      <c r="F321" s="2" t="str">
        <f>IF([1]Agreements_raw!I318="Recipient","Client",[1]Agreements_raw!I318)</f>
        <v>Client</v>
      </c>
      <c r="G321" s="2" t="str">
        <f>IF(ISBLANK([1]Agreements_raw!L318),"",[1]Agreements_raw!L318)</f>
        <v/>
      </c>
      <c r="H321" s="2">
        <f>[1]Agreements_raw!R318</f>
        <v>2008</v>
      </c>
      <c r="I321" s="2" t="str">
        <f>IF(ISNUMBER(SEARCH("B",[1]Agreements_raw!$M318)), "Yes", "No")</f>
        <v>No</v>
      </c>
      <c r="J321" s="2" t="str">
        <f>IF(ISNUMBER(SEARCH("C",[1]Agreements_raw!$M318)), "Yes", "No")</f>
        <v>Yes</v>
      </c>
      <c r="K321" s="2" t="str">
        <f>IF(ISNUMBER(SEARCH("D",[1]Agreements_raw!$M318)), "Yes", "No")</f>
        <v>Yes</v>
      </c>
      <c r="L321" s="2" t="str">
        <f>IF(ISNUMBER(SEARCH("F",[1]Agreements_raw!$M318)), "Yes", "No")</f>
        <v>No</v>
      </c>
      <c r="M321" s="2" t="str">
        <f>IF(ISNUMBER(SEARCH("E",[1]Agreements_raw!$M318)), "Yes", "No")</f>
        <v>Yes</v>
      </c>
      <c r="N321" s="2" t="str">
        <f>IF(ISNUMBER(SEARCH("A",[1]Agreements_raw!$M318)), "Yes", "No")</f>
        <v>No</v>
      </c>
      <c r="O321" s="2" t="str">
        <f>IF(ISNUMBER(SEARCH("I",[1]Agreements_raw!$M318)), "Yes", "No")</f>
        <v>No</v>
      </c>
      <c r="P321" s="2" t="str">
        <f>IF(ISNUMBER(SEARCH("J",[1]Agreements_raw!$M318)), "Yes", "No")</f>
        <v>No</v>
      </c>
      <c r="Q321" s="2" t="str">
        <f>IF(ISNUMBER(SEARCH("K",[1]Agreements_raw!$M318)), "Yes", "No")</f>
        <v>No</v>
      </c>
      <c r="R321" s="2" t="str">
        <f>IF(ISNUMBER(SEARCH("G",[1]Agreements_raw!$M318)), "Non-binding","Agreement")</f>
        <v>Agreement</v>
      </c>
      <c r="S321" s="2" t="str">
        <f>[1]Agreements_raw!P318</f>
        <v>U.S. and Turkey brought into force the U.S.-Turkey Agreement for Cooperation Concerning Peaceful Uses of Nuclear Energy through an exchange of diplomatic notes. It opens opportunities for U.S. and Turkish industries by permitting the transfer between the two countries of technology, material, reactors, and components for nuclear research and nuclear power production.</v>
      </c>
      <c r="T321" s="5" t="s">
        <v>141</v>
      </c>
    </row>
    <row r="322" spans="1:20" ht="69" customHeight="1" x14ac:dyDescent="0.2">
      <c r="A322" s="2">
        <f>[1]Agreements_raw!A319</f>
        <v>289</v>
      </c>
      <c r="B322" s="2" t="str">
        <f>[1]Agreements_raw!C319</f>
        <v>Korea</v>
      </c>
      <c r="C322" s="2" t="str">
        <f>IF([1]Agreements_raw!D319="Donor","Supplier",[1]Agreements_raw!D319)</f>
        <v>Supplier</v>
      </c>
      <c r="D322" s="2" t="str">
        <f>IF(ISBLANK([1]Agreements_raw!G319),"",[1]Agreements_raw!G319)</f>
        <v/>
      </c>
      <c r="E322" s="2" t="str">
        <f>[1]Agreements_raw!H319</f>
        <v>UAE</v>
      </c>
      <c r="F322" s="2" t="str">
        <f>IF([1]Agreements_raw!I319="Recipient","Client",[1]Agreements_raw!I319)</f>
        <v>Client</v>
      </c>
      <c r="G322" s="2" t="str">
        <f>IF(ISBLANK([1]Agreements_raw!L319),"",[1]Agreements_raw!L319)</f>
        <v/>
      </c>
      <c r="H322" s="2">
        <f>[1]Agreements_raw!R319</f>
        <v>2010</v>
      </c>
      <c r="I322" s="2" t="str">
        <f>IF(ISNUMBER(SEARCH("B",[1]Agreements_raw!$M319)), "Yes", "No")</f>
        <v>No</v>
      </c>
      <c r="J322" s="2" t="str">
        <f>IF(ISNUMBER(SEARCH("C",[1]Agreements_raw!$M319)), "Yes", "No")</f>
        <v>No</v>
      </c>
      <c r="K322" s="2" t="str">
        <f>IF(ISNUMBER(SEARCH("D",[1]Agreements_raw!$M319)), "Yes", "No")</f>
        <v>No</v>
      </c>
      <c r="L322" s="2" t="str">
        <f>IF(ISNUMBER(SEARCH("F",[1]Agreements_raw!$M319)), "Yes", "No")</f>
        <v>No</v>
      </c>
      <c r="M322" s="2" t="str">
        <f>IF(ISNUMBER(SEARCH("E",[1]Agreements_raw!$M319)), "Yes", "No")</f>
        <v>Yes</v>
      </c>
      <c r="N322" s="2" t="str">
        <f>IF(ISNUMBER(SEARCH("A",[1]Agreements_raw!$M319)), "Yes", "No")</f>
        <v>No</v>
      </c>
      <c r="O322" s="2" t="str">
        <f>IF(ISNUMBER(SEARCH("I",[1]Agreements_raw!$M319)), "Yes", "No")</f>
        <v>No</v>
      </c>
      <c r="P322" s="2" t="str">
        <f>IF(ISNUMBER(SEARCH("J",[1]Agreements_raw!$M319)), "Yes", "No")</f>
        <v>No</v>
      </c>
      <c r="Q322" s="2" t="str">
        <f>IF(ISNUMBER(SEARCH("K",[1]Agreements_raw!$M319)), "Yes", "No")</f>
        <v>No</v>
      </c>
      <c r="R322" s="2" t="str">
        <f>IF(ISNUMBER(SEARCH("G",[1]Agreements_raw!$M319)), "Non-binding","Agreement")</f>
        <v>Non-binding</v>
      </c>
      <c r="S322" s="2" t="str">
        <f>[1]Agreements_raw!P319</f>
        <v>Korea is pushing to form a closer partnership with the Middle Eastern country including providing education to foster a highly skilled workforce. A total of 48 UAE students from the Institute of Applied Technology (IAT) as well as Khalifa University of Science, Technology and Research have recently finished a month-long training session on nuclear facilities. Korea Electric Power Corp. (KEPCO) expects that such programs will accelerate the collaboration between the two countries in nuclear power generation in connection to the $20 billion contract.</v>
      </c>
      <c r="T322" s="5" t="s">
        <v>142</v>
      </c>
    </row>
    <row r="323" spans="1:20" ht="69" customHeight="1" x14ac:dyDescent="0.2">
      <c r="A323" s="2">
        <f>[1]Agreements_raw!A320</f>
        <v>290</v>
      </c>
      <c r="B323" s="2" t="str">
        <f>[1]Agreements_raw!C320</f>
        <v>UAE</v>
      </c>
      <c r="C323" s="2" t="str">
        <f>IF([1]Agreements_raw!D320="Donor","Supplier",[1]Agreements_raw!D320)</f>
        <v>Partner</v>
      </c>
      <c r="D323" s="2" t="str">
        <f>IF(ISBLANK([1]Agreements_raw!G320),"",[1]Agreements_raw!G320)</f>
        <v/>
      </c>
      <c r="E323" s="2" t="str">
        <f>[1]Agreements_raw!H320</f>
        <v>U.S.</v>
      </c>
      <c r="F323" s="2" t="str">
        <f>IF([1]Agreements_raw!I320="Recipient","Client",[1]Agreements_raw!I320)</f>
        <v>Partner</v>
      </c>
      <c r="G323" s="2" t="str">
        <f>IF(ISBLANK([1]Agreements_raw!L320),"",[1]Agreements_raw!L320)</f>
        <v/>
      </c>
      <c r="H323" s="2">
        <f>[1]Agreements_raw!R320</f>
        <v>2010</v>
      </c>
      <c r="I323" s="2" t="str">
        <f>IF(ISNUMBER(SEARCH("B",[1]Agreements_raw!$M320)), "Yes", "No")</f>
        <v>No</v>
      </c>
      <c r="J323" s="2" t="str">
        <f>IF(ISNUMBER(SEARCH("C",[1]Agreements_raw!$M320)), "Yes", "No")</f>
        <v>No</v>
      </c>
      <c r="K323" s="2" t="str">
        <f>IF(ISNUMBER(SEARCH("D",[1]Agreements_raw!$M320)), "Yes", "No")</f>
        <v>No</v>
      </c>
      <c r="L323" s="2" t="str">
        <f>IF(ISNUMBER(SEARCH("F",[1]Agreements_raw!$M320)), "Yes", "No")</f>
        <v>No</v>
      </c>
      <c r="M323" s="2" t="str">
        <f>IF(ISNUMBER(SEARCH("E",[1]Agreements_raw!$M320)), "Yes", "No")</f>
        <v>No</v>
      </c>
      <c r="N323" s="2" t="str">
        <f>IF(ISNUMBER(SEARCH("A",[1]Agreements_raw!$M320)), "Yes", "No")</f>
        <v>Yes</v>
      </c>
      <c r="O323" s="2" t="str">
        <f>IF(ISNUMBER(SEARCH("I",[1]Agreements_raw!$M320)), "Yes", "No")</f>
        <v>No</v>
      </c>
      <c r="P323" s="2" t="str">
        <f>IF(ISNUMBER(SEARCH("J",[1]Agreements_raw!$M320)), "Yes", "No")</f>
        <v>No</v>
      </c>
      <c r="Q323" s="2" t="str">
        <f>IF(ISNUMBER(SEARCH("K",[1]Agreements_raw!$M320)), "Yes", "No")</f>
        <v>No</v>
      </c>
      <c r="R323" s="2" t="str">
        <f>IF(ISNUMBER(SEARCH("G",[1]Agreements_raw!$M320)), "Non-binding","Agreement")</f>
        <v>Agreement</v>
      </c>
      <c r="S323" s="2" t="str">
        <f>[1]Agreements_raw!P320</f>
        <v>The nuclear regulatory bodies of the UAE and the US have inked a deal for cooperation in areas like safety, security and safeguards of the nuclear installations.</v>
      </c>
      <c r="T323" s="5" t="s">
        <v>143</v>
      </c>
    </row>
    <row r="324" spans="1:20" ht="69" customHeight="1" x14ac:dyDescent="0.2">
      <c r="A324" s="2">
        <f>[1]Agreements_raw!A321</f>
        <v>291</v>
      </c>
      <c r="B324" s="2" t="str">
        <f>[1]Agreements_raw!C321</f>
        <v>UAE</v>
      </c>
      <c r="C324" s="2" t="str">
        <f>IF([1]Agreements_raw!D321="Donor","Supplier",[1]Agreements_raw!D321)</f>
        <v>Partner</v>
      </c>
      <c r="D324" s="2" t="str">
        <f>IF(ISBLANK([1]Agreements_raw!G321),"",[1]Agreements_raw!G321)</f>
        <v>Dodsal Group</v>
      </c>
      <c r="E324" s="2" t="str">
        <f>[1]Agreements_raw!H321</f>
        <v>Russia</v>
      </c>
      <c r="F324" s="2" t="str">
        <f>IF([1]Agreements_raw!I321="Recipient","Client",[1]Agreements_raw!I321)</f>
        <v>Partner</v>
      </c>
      <c r="G324" s="2" t="str">
        <f>IF(ISBLANK([1]Agreements_raw!L321),"",[1]Agreements_raw!L321)</f>
        <v>Atomenergomash</v>
      </c>
      <c r="H324" s="2">
        <f>[1]Agreements_raw!R321</f>
        <v>2011</v>
      </c>
      <c r="I324" s="2" t="str">
        <f>IF(ISNUMBER(SEARCH("B",[1]Agreements_raw!$M321)), "Yes", "No")</f>
        <v>No</v>
      </c>
      <c r="J324" s="2" t="str">
        <f>IF(ISNUMBER(SEARCH("C",[1]Agreements_raw!$M321)), "Yes", "No")</f>
        <v>No</v>
      </c>
      <c r="K324" s="2" t="str">
        <f>IF(ISNUMBER(SEARCH("D",[1]Agreements_raw!$M321)), "Yes", "No")</f>
        <v>Yes</v>
      </c>
      <c r="L324" s="2" t="str">
        <f>IF(ISNUMBER(SEARCH("F",[1]Agreements_raw!$M321)), "Yes", "No")</f>
        <v>No</v>
      </c>
      <c r="M324" s="2" t="str">
        <f>IF(ISNUMBER(SEARCH("E",[1]Agreements_raw!$M321)), "Yes", "No")</f>
        <v>Yes</v>
      </c>
      <c r="N324" s="2" t="str">
        <f>IF(ISNUMBER(SEARCH("A",[1]Agreements_raw!$M321)), "Yes", "No")</f>
        <v>No</v>
      </c>
      <c r="O324" s="2" t="str">
        <f>IF(ISNUMBER(SEARCH("I",[1]Agreements_raw!$M321)), "Yes", "No")</f>
        <v>Yes</v>
      </c>
      <c r="P324" s="2" t="str">
        <f>IF(ISNUMBER(SEARCH("J",[1]Agreements_raw!$M321)), "Yes", "No")</f>
        <v>No</v>
      </c>
      <c r="Q324" s="2" t="str">
        <f>IF(ISNUMBER(SEARCH("K",[1]Agreements_raw!$M321)), "Yes", "No")</f>
        <v>No</v>
      </c>
      <c r="R324" s="2" t="str">
        <f>IF(ISNUMBER(SEARCH("G",[1]Agreements_raw!$M321)), "Non-binding","Agreement")</f>
        <v>Non-binding</v>
      </c>
      <c r="S324" s="2" t="str">
        <f>[1]Agreements_raw!P321</f>
        <v>The MoU - signed in Dubai following a two-day meeting between the companies – provides for cooperation in the production and supply of power equipment for nuclear power plants, thermal power plants and for the oil and gas industry. It also calls for cooperation in technology transfer and consultancy services.</v>
      </c>
      <c r="T324" s="5" t="s">
        <v>25</v>
      </c>
    </row>
    <row r="325" spans="1:20" ht="69" customHeight="1" x14ac:dyDescent="0.2">
      <c r="A325" s="2">
        <f>[1]Agreements_raw!A322</f>
        <v>292</v>
      </c>
      <c r="B325" s="2" t="str">
        <f>[1]Agreements_raw!C322</f>
        <v>Australia</v>
      </c>
      <c r="C325" s="2" t="str">
        <f>IF([1]Agreements_raw!D322="Donor","Supplier",[1]Agreements_raw!D322)</f>
        <v>Supplier</v>
      </c>
      <c r="D325" s="2" t="str">
        <f>IF(ISBLANK([1]Agreements_raw!G322),"",[1]Agreements_raw!G322)</f>
        <v/>
      </c>
      <c r="E325" s="2" t="str">
        <f>[1]Agreements_raw!H322</f>
        <v>UAE</v>
      </c>
      <c r="F325" s="2" t="str">
        <f>IF([1]Agreements_raw!I322="Recipient","Client",[1]Agreements_raw!I322)</f>
        <v>Client</v>
      </c>
      <c r="G325" s="2" t="str">
        <f>IF(ISBLANK([1]Agreements_raw!L322),"",[1]Agreements_raw!L322)</f>
        <v/>
      </c>
      <c r="H325" s="2">
        <f>[1]Agreements_raw!R322</f>
        <v>2012</v>
      </c>
      <c r="I325" s="2" t="str">
        <f>IF(ISNUMBER(SEARCH("B",[1]Agreements_raw!$M322)), "Yes", "No")</f>
        <v>No</v>
      </c>
      <c r="J325" s="2" t="str">
        <f>IF(ISNUMBER(SEARCH("C",[1]Agreements_raw!$M322)), "Yes", "No")</f>
        <v>No</v>
      </c>
      <c r="K325" s="2" t="str">
        <f>IF(ISNUMBER(SEARCH("D",[1]Agreements_raw!$M322)), "Yes", "No")</f>
        <v>No</v>
      </c>
      <c r="L325" s="2" t="str">
        <f>IF(ISNUMBER(SEARCH("F",[1]Agreements_raw!$M322)), "Yes", "No")</f>
        <v>No</v>
      </c>
      <c r="M325" s="2" t="str">
        <f>IF(ISNUMBER(SEARCH("E",[1]Agreements_raw!$M322)), "Yes", "No")</f>
        <v>No</v>
      </c>
      <c r="N325" s="2" t="str">
        <f>IF(ISNUMBER(SEARCH("A",[1]Agreements_raw!$M322)), "Yes", "No")</f>
        <v>Yes</v>
      </c>
      <c r="O325" s="2" t="str">
        <f>IF(ISNUMBER(SEARCH("I",[1]Agreements_raw!$M322)), "Yes", "No")</f>
        <v>No</v>
      </c>
      <c r="P325" s="2" t="str">
        <f>IF(ISNUMBER(SEARCH("J",[1]Agreements_raw!$M322)), "Yes", "No")</f>
        <v>No</v>
      </c>
      <c r="Q325" s="2" t="str">
        <f>IF(ISNUMBER(SEARCH("K",[1]Agreements_raw!$M322)), "Yes", "No")</f>
        <v>Yes</v>
      </c>
      <c r="R325" s="2" t="str">
        <f>IF(ISNUMBER(SEARCH("G",[1]Agreements_raw!$M322)), "Non-binding","Agreement")</f>
        <v>Agreement</v>
      </c>
      <c r="S325" s="2" t="str">
        <f>[1]Agreements_raw!P322</f>
        <v>Australia will provide the UAE with uranium fuel once nuclear plants are operation by 2017, Gulf News has learnt. Bob Carr, Australian Foreign Minister, will sign a nuclear cooperation and safety agreement treaty with UAE Foreign Minister Shaikh Abdullah Bin Zayed Al Nahyan at the Ministry of Foreign Affairs premises on Tuesday. According to the agreement, Australia, which is the biggest producer of uranium (fuel) as the country holds about 40 per cent of the world’s known uranium reserves, will provide the UAE with Uranium fuel once nuclear plants are operation by 2017. In 2011, Australia started negotiations to sell uranium to the UAE on condition that it is only used for peaceful power generation.</v>
      </c>
      <c r="T325" s="5" t="s">
        <v>82</v>
      </c>
    </row>
    <row r="326" spans="1:20" ht="69" customHeight="1" x14ac:dyDescent="0.2">
      <c r="A326" s="2">
        <f>[1]Agreements_raw!A323</f>
        <v>293</v>
      </c>
      <c r="B326" s="2" t="str">
        <f>[1]Agreements_raw!C323</f>
        <v>U.S.</v>
      </c>
      <c r="C326" s="2" t="str">
        <f>IF([1]Agreements_raw!D323="Donor","Supplier",[1]Agreements_raw!D323)</f>
        <v>Supplier</v>
      </c>
      <c r="D326" s="2" t="str">
        <f>IF(ISBLANK([1]Agreements_raw!G323),"",[1]Agreements_raw!G323)</f>
        <v/>
      </c>
      <c r="E326" s="2" t="str">
        <f>[1]Agreements_raw!H323</f>
        <v>UAE</v>
      </c>
      <c r="F326" s="2" t="str">
        <f>IF([1]Agreements_raw!I323="Recipient","Client",[1]Agreements_raw!I323)</f>
        <v>Client</v>
      </c>
      <c r="G326" s="2" t="str">
        <f>IF(ISBLANK([1]Agreements_raw!L323),"",[1]Agreements_raw!L323)</f>
        <v/>
      </c>
      <c r="H326" s="2">
        <f>[1]Agreements_raw!R323</f>
        <v>2012</v>
      </c>
      <c r="I326" s="2" t="str">
        <f>IF(ISNUMBER(SEARCH("B",[1]Agreements_raw!$M323)), "Yes", "No")</f>
        <v>Yes</v>
      </c>
      <c r="J326" s="2" t="str">
        <f>IF(ISNUMBER(SEARCH("C",[1]Agreements_raw!$M323)), "Yes", "No")</f>
        <v>No</v>
      </c>
      <c r="K326" s="2" t="str">
        <f>IF(ISNUMBER(SEARCH("D",[1]Agreements_raw!$M323)), "Yes", "No")</f>
        <v>No</v>
      </c>
      <c r="L326" s="2" t="str">
        <f>IF(ISNUMBER(SEARCH("F",[1]Agreements_raw!$M323)), "Yes", "No")</f>
        <v>No</v>
      </c>
      <c r="M326" s="2" t="str">
        <f>IF(ISNUMBER(SEARCH("E",[1]Agreements_raw!$M323)), "Yes", "No")</f>
        <v>No</v>
      </c>
      <c r="N326" s="2" t="str">
        <f>IF(ISNUMBER(SEARCH("A",[1]Agreements_raw!$M323)), "Yes", "No")</f>
        <v>No</v>
      </c>
      <c r="O326" s="2" t="str">
        <f>IF(ISNUMBER(SEARCH("I",[1]Agreements_raw!$M323)), "Yes", "No")</f>
        <v>No</v>
      </c>
      <c r="P326" s="2" t="str">
        <f>IF(ISNUMBER(SEARCH("J",[1]Agreements_raw!$M323)), "Yes", "No")</f>
        <v>No</v>
      </c>
      <c r="Q326" s="2" t="str">
        <f>IF(ISNUMBER(SEARCH("K",[1]Agreements_raw!$M323)), "Yes", "No")</f>
        <v>No</v>
      </c>
      <c r="R326" s="2" t="str">
        <f>IF(ISNUMBER(SEARCH("G",[1]Agreements_raw!$M323)), "Non-binding","Agreement")</f>
        <v>Agreement</v>
      </c>
      <c r="S326" s="2" t="str">
        <f>[1]Agreements_raw!P323</f>
        <v>The U.S. Export-Import Bank said on Friday it authorized a $2 billion direct loan to Barakah One Co of the United Arab Emirates to purchase U.S. equipment and construction services to build one of the world's largest nuclear power plants.</v>
      </c>
      <c r="T326" s="5" t="s">
        <v>45</v>
      </c>
    </row>
    <row r="327" spans="1:20" ht="69" customHeight="1" x14ac:dyDescent="0.2">
      <c r="A327" s="2">
        <f>[1]Agreements_raw!A324</f>
        <v>294</v>
      </c>
      <c r="B327" s="2" t="str">
        <f>[1]Agreements_raw!C324</f>
        <v>UAE</v>
      </c>
      <c r="C327" s="2" t="str">
        <f>IF([1]Agreements_raw!D324="Donor","Supplier",[1]Agreements_raw!D324)</f>
        <v>Supplier</v>
      </c>
      <c r="D327" s="2" t="str">
        <f>IF(ISBLANK([1]Agreements_raw!G324),"",[1]Agreements_raw!G324)</f>
        <v/>
      </c>
      <c r="E327" s="2" t="str">
        <f>[1]Agreements_raw!H324</f>
        <v>Turkey</v>
      </c>
      <c r="F327" s="2" t="str">
        <f>IF([1]Agreements_raw!I324="Recipient","Client",[1]Agreements_raw!I324)</f>
        <v>Client</v>
      </c>
      <c r="G327" s="2" t="str">
        <f>IF(ISBLANK([1]Agreements_raw!L324),"",[1]Agreements_raw!L324)</f>
        <v/>
      </c>
      <c r="H327" s="2">
        <f>[1]Agreements_raw!R324</f>
        <v>2012</v>
      </c>
      <c r="I327" s="2" t="str">
        <f>IF(ISNUMBER(SEARCH("B",[1]Agreements_raw!$M324)), "Yes", "No")</f>
        <v>Yes</v>
      </c>
      <c r="J327" s="2" t="str">
        <f>IF(ISNUMBER(SEARCH("C",[1]Agreements_raw!$M324)), "Yes", "No")</f>
        <v>No</v>
      </c>
      <c r="K327" s="2" t="str">
        <f>IF(ISNUMBER(SEARCH("D",[1]Agreements_raw!$M324)), "Yes", "No")</f>
        <v>No</v>
      </c>
      <c r="L327" s="2" t="str">
        <f>IF(ISNUMBER(SEARCH("F",[1]Agreements_raw!$M324)), "Yes", "No")</f>
        <v>No</v>
      </c>
      <c r="M327" s="2" t="str">
        <f>IF(ISNUMBER(SEARCH("E",[1]Agreements_raw!$M324)), "Yes", "No")</f>
        <v>No</v>
      </c>
      <c r="N327" s="2" t="str">
        <f>IF(ISNUMBER(SEARCH("A",[1]Agreements_raw!$M324)), "Yes", "No")</f>
        <v>No</v>
      </c>
      <c r="O327" s="2" t="str">
        <f>IF(ISNUMBER(SEARCH("I",[1]Agreements_raw!$M324)), "Yes", "No")</f>
        <v>No</v>
      </c>
      <c r="P327" s="2" t="str">
        <f>IF(ISNUMBER(SEARCH("J",[1]Agreements_raw!$M324)), "Yes", "No")</f>
        <v>No</v>
      </c>
      <c r="Q327" s="2" t="str">
        <f>IF(ISNUMBER(SEARCH("K",[1]Agreements_raw!$M324)), "Yes", "No")</f>
        <v>No</v>
      </c>
      <c r="R327" s="2" t="str">
        <f>IF(ISNUMBER(SEARCH("G",[1]Agreements_raw!$M324)), "Non-binding","Agreement")</f>
        <v>Non-binding</v>
      </c>
      <c r="S327" s="2" t="str">
        <f>[1]Agreements_raw!P324</f>
        <v>The UAE could join a project to build Turkey’s second nuclear power plant if South Korea is involved, Turkey’s energy minister said Thursday.</v>
      </c>
      <c r="T327" s="6" t="s">
        <v>106</v>
      </c>
    </row>
    <row r="328" spans="1:20" ht="69" customHeight="1" x14ac:dyDescent="0.2">
      <c r="A328" s="2">
        <f>[1]Agreements_raw!A325</f>
        <v>295</v>
      </c>
      <c r="B328" s="2" t="str">
        <f>[1]Agreements_raw!C325</f>
        <v>UAE</v>
      </c>
      <c r="C328" s="2" t="str">
        <f>IF([1]Agreements_raw!D325="Donor","Supplier",[1]Agreements_raw!D325)</f>
        <v>Partner</v>
      </c>
      <c r="D328" s="2" t="str">
        <f>IF(ISBLANK([1]Agreements_raw!G325),"",[1]Agreements_raw!G325)</f>
        <v/>
      </c>
      <c r="E328" s="2" t="str">
        <f>[1]Agreements_raw!H325</f>
        <v>France</v>
      </c>
      <c r="F328" s="2" t="str">
        <f>IF([1]Agreements_raw!I325="Recipient","Client",[1]Agreements_raw!I325)</f>
        <v>Partner</v>
      </c>
      <c r="G328" s="2" t="str">
        <f>IF(ISBLANK([1]Agreements_raw!L325),"",[1]Agreements_raw!L325)</f>
        <v/>
      </c>
      <c r="H328" s="2">
        <f>[1]Agreements_raw!R325</f>
        <v>2008</v>
      </c>
      <c r="I328" s="2" t="str">
        <f>IF(ISNUMBER(SEARCH("B",[1]Agreements_raw!$M325)), "Yes", "No")</f>
        <v>No</v>
      </c>
      <c r="J328" s="2" t="str">
        <f>IF(ISNUMBER(SEARCH("C",[1]Agreements_raw!$M325)), "Yes", "No")</f>
        <v>No</v>
      </c>
      <c r="K328" s="2" t="str">
        <f>IF(ISNUMBER(SEARCH("D",[1]Agreements_raw!$M325)), "Yes", "No")</f>
        <v>No</v>
      </c>
      <c r="L328" s="2" t="str">
        <f>IF(ISNUMBER(SEARCH("F",[1]Agreements_raw!$M325)), "Yes", "No")</f>
        <v>No</v>
      </c>
      <c r="M328" s="2" t="str">
        <f>IF(ISNUMBER(SEARCH("E",[1]Agreements_raw!$M325)), "Yes", "No")</f>
        <v>No</v>
      </c>
      <c r="N328" s="2" t="str">
        <f>IF(ISNUMBER(SEARCH("A",[1]Agreements_raw!$M325)), "Yes", "No")</f>
        <v>No</v>
      </c>
      <c r="O328" s="2" t="str">
        <f>IF(ISNUMBER(SEARCH("I",[1]Agreements_raw!$M325)), "Yes", "No")</f>
        <v>No</v>
      </c>
      <c r="P328" s="2" t="str">
        <f>IF(ISNUMBER(SEARCH("J",[1]Agreements_raw!$M325)), "Yes", "No")</f>
        <v>Yes</v>
      </c>
      <c r="Q328" s="2" t="str">
        <f>IF(ISNUMBER(SEARCH("K",[1]Agreements_raw!$M325)), "Yes", "No")</f>
        <v>No</v>
      </c>
      <c r="R328" s="2" t="str">
        <f>IF(ISNUMBER(SEARCH("G",[1]Agreements_raw!$M325)), "Non-binding","Agreement")</f>
        <v>Agreement</v>
      </c>
      <c r="S328" s="2" t="str">
        <f>[1]Agreements_raw!P325</f>
        <v>The nuclear agreement provides a framework for cooperation between the two countries in the evaluation and potential use of nuclear energy for peaceful purposes. Under the agreement, the UAE and France will set up a high-level joint committee to supervise cooperation in the areas of nuclear power generation</v>
      </c>
      <c r="T328" s="5" t="s">
        <v>106</v>
      </c>
    </row>
    <row r="329" spans="1:20" ht="69" customHeight="1" x14ac:dyDescent="0.2">
      <c r="A329" s="2">
        <f>[1]Agreements_raw!A326</f>
        <v>296</v>
      </c>
      <c r="B329" s="2" t="str">
        <f>[1]Agreements_raw!C326</f>
        <v>Japan</v>
      </c>
      <c r="C329" s="2" t="str">
        <f>IF([1]Agreements_raw!D326="Donor","Supplier",[1]Agreements_raw!D326)</f>
        <v>Supplier</v>
      </c>
      <c r="D329" s="2" t="str">
        <f>IF(ISBLANK([1]Agreements_raw!G326),"",[1]Agreements_raw!G326)</f>
        <v>Japan Atomic Power Company</v>
      </c>
      <c r="E329" s="2" t="str">
        <f>[1]Agreements_raw!H326</f>
        <v>Thailand</v>
      </c>
      <c r="F329" s="2" t="str">
        <f>IF([1]Agreements_raw!I326="Recipient","Client",[1]Agreements_raw!I326)</f>
        <v>Client</v>
      </c>
      <c r="G329" s="2" t="str">
        <f>IF(ISBLANK([1]Agreements_raw!L326),"",[1]Agreements_raw!L326)</f>
        <v/>
      </c>
      <c r="H329" s="2">
        <f>[1]Agreements_raw!R326</f>
        <v>2010</v>
      </c>
      <c r="I329" s="2" t="str">
        <f>IF(ISNUMBER(SEARCH("B",[1]Agreements_raw!$M326)), "Yes", "No")</f>
        <v>No</v>
      </c>
      <c r="J329" s="2" t="str">
        <f>IF(ISNUMBER(SEARCH("C",[1]Agreements_raw!$M326)), "Yes", "No")</f>
        <v>No</v>
      </c>
      <c r="K329" s="2" t="str">
        <f>IF(ISNUMBER(SEARCH("D",[1]Agreements_raw!$M326)), "Yes", "No")</f>
        <v>No</v>
      </c>
      <c r="L329" s="2" t="str">
        <f>IF(ISNUMBER(SEARCH("F",[1]Agreements_raw!$M326)), "Yes", "No")</f>
        <v>No</v>
      </c>
      <c r="M329" s="2" t="str">
        <f>IF(ISNUMBER(SEARCH("E",[1]Agreements_raw!$M326)), "Yes", "No")</f>
        <v>Yes</v>
      </c>
      <c r="N329" s="2" t="str">
        <f>IF(ISNUMBER(SEARCH("A",[1]Agreements_raw!$M326)), "Yes", "No")</f>
        <v>No</v>
      </c>
      <c r="O329" s="2" t="str">
        <f>IF(ISNUMBER(SEARCH("I",[1]Agreements_raw!$M326)), "Yes", "No")</f>
        <v>No</v>
      </c>
      <c r="P329" s="2" t="str">
        <f>IF(ISNUMBER(SEARCH("J",[1]Agreements_raw!$M326)), "Yes", "No")</f>
        <v>No</v>
      </c>
      <c r="Q329" s="2" t="str">
        <f>IF(ISNUMBER(SEARCH("K",[1]Agreements_raw!$M326)), "Yes", "No")</f>
        <v>No</v>
      </c>
      <c r="R329" s="2" t="str">
        <f>IF(ISNUMBER(SEARCH("G",[1]Agreements_raw!$M326)), "Non-binding","Agreement")</f>
        <v>Agreement</v>
      </c>
      <c r="S329" s="2" t="str">
        <f>[1]Agreements_raw!P326</f>
        <v xml:space="preserve">Japan Atomic Power Company (JAPC) concluded an  agreement on technological cooperation with the Electricity Generating Authority  of Thailand (EGAT), concerning the promotion of a project to introduce nuclear  power in Thailand for the first time. </v>
      </c>
      <c r="T329" s="5" t="s">
        <v>144</v>
      </c>
    </row>
    <row r="330" spans="1:20" ht="69" customHeight="1" x14ac:dyDescent="0.2">
      <c r="A330" s="2">
        <f>[1]Agreements_raw!A327</f>
        <v>297</v>
      </c>
      <c r="B330" s="2" t="str">
        <f>[1]Agreements_raw!C327</f>
        <v>Thailand</v>
      </c>
      <c r="C330" s="2" t="str">
        <f>IF([1]Agreements_raw!D327="Donor","Supplier",[1]Agreements_raw!D327)</f>
        <v>Partner</v>
      </c>
      <c r="D330" s="2" t="str">
        <f>IF(ISBLANK([1]Agreements_raw!G327),"",[1]Agreements_raw!G327)</f>
        <v/>
      </c>
      <c r="E330" s="2" t="str">
        <f>[1]Agreements_raw!H327</f>
        <v>Peru</v>
      </c>
      <c r="F330" s="2" t="str">
        <f>IF([1]Agreements_raw!I327="Recipient","Client",[1]Agreements_raw!I327)</f>
        <v>Partner</v>
      </c>
      <c r="G330" s="2" t="str">
        <f>IF(ISBLANK([1]Agreements_raw!L327),"",[1]Agreements_raw!L327)</f>
        <v/>
      </c>
      <c r="H330" s="2">
        <f>[1]Agreements_raw!R327</f>
        <v>2013</v>
      </c>
      <c r="I330" s="2" t="str">
        <f>IF(ISNUMBER(SEARCH("B",[1]Agreements_raw!$M327)), "Yes", "No")</f>
        <v>No</v>
      </c>
      <c r="J330" s="2" t="str">
        <f>IF(ISNUMBER(SEARCH("C",[1]Agreements_raw!$M327)), "Yes", "No")</f>
        <v>No</v>
      </c>
      <c r="K330" s="2" t="str">
        <f>IF(ISNUMBER(SEARCH("D",[1]Agreements_raw!$M327)), "Yes", "No")</f>
        <v>No</v>
      </c>
      <c r="L330" s="2" t="str">
        <f>IF(ISNUMBER(SEARCH("F",[1]Agreements_raw!$M327)), "Yes", "No")</f>
        <v>No</v>
      </c>
      <c r="M330" s="2" t="str">
        <f>IF(ISNUMBER(SEARCH("E",[1]Agreements_raw!$M327)), "Yes", "No")</f>
        <v>Yes</v>
      </c>
      <c r="N330" s="2" t="str">
        <f>IF(ISNUMBER(SEARCH("A",[1]Agreements_raw!$M327)), "Yes", "No")</f>
        <v>No</v>
      </c>
      <c r="O330" s="2" t="str">
        <f>IF(ISNUMBER(SEARCH("I",[1]Agreements_raw!$M327)), "Yes", "No")</f>
        <v>No</v>
      </c>
      <c r="P330" s="2" t="str">
        <f>IF(ISNUMBER(SEARCH("J",[1]Agreements_raw!$M327)), "Yes", "No")</f>
        <v>No</v>
      </c>
      <c r="Q330" s="2" t="str">
        <f>IF(ISNUMBER(SEARCH("K",[1]Agreements_raw!$M327)), "Yes", "No")</f>
        <v>No</v>
      </c>
      <c r="R330" s="2" t="str">
        <f>IF(ISNUMBER(SEARCH("G",[1]Agreements_raw!$M327)), "Non-binding","Agreement")</f>
        <v>Non-binding</v>
      </c>
      <c r="S330" s="2" t="str">
        <f>[1]Agreements_raw!P327</f>
        <v>Memorandum of Understanding on Nuclear Cooperation between Thailand Institute of Nuclear Technology (TINT) and the Peruvian Nuclear Energy Institute (IPEN)</v>
      </c>
      <c r="T330" s="5" t="s">
        <v>145</v>
      </c>
    </row>
    <row r="331" spans="1:20" ht="69" customHeight="1" x14ac:dyDescent="0.2">
      <c r="A331" s="2">
        <f>[1]Agreements_raw!A328</f>
        <v>298</v>
      </c>
      <c r="B331" s="2" t="str">
        <f>[1]Agreements_raw!C328</f>
        <v>China</v>
      </c>
      <c r="C331" s="2" t="str">
        <f>IF([1]Agreements_raw!D328="Donor","Supplier",[1]Agreements_raw!D328)</f>
        <v>Supplier</v>
      </c>
      <c r="D331" s="2" t="str">
        <f>IF(ISBLANK([1]Agreements_raw!G328),"",[1]Agreements_raw!G328)</f>
        <v>China General Nuclear Power Group</v>
      </c>
      <c r="E331" s="2" t="str">
        <f>[1]Agreements_raw!H328</f>
        <v>Thailand</v>
      </c>
      <c r="F331" s="2" t="str">
        <f>IF([1]Agreements_raw!I328="Recipient","Client",[1]Agreements_raw!I328)</f>
        <v>Client</v>
      </c>
      <c r="G331" s="2" t="str">
        <f>IF(ISBLANK([1]Agreements_raw!L328),"",[1]Agreements_raw!L328)</f>
        <v>Electricity Generating Authority of Thailand</v>
      </c>
      <c r="H331" s="2">
        <f>[1]Agreements_raw!R328</f>
        <v>2009</v>
      </c>
      <c r="I331" s="2" t="str">
        <f>IF(ISNUMBER(SEARCH("B",[1]Agreements_raw!$M328)), "Yes", "No")</f>
        <v>No</v>
      </c>
      <c r="J331" s="2" t="str">
        <f>IF(ISNUMBER(SEARCH("C",[1]Agreements_raw!$M328)), "Yes", "No")</f>
        <v>No</v>
      </c>
      <c r="K331" s="2" t="str">
        <f>IF(ISNUMBER(SEARCH("D",[1]Agreements_raw!$M328)), "Yes", "No")</f>
        <v>No</v>
      </c>
      <c r="L331" s="2" t="str">
        <f>IF(ISNUMBER(SEARCH("F",[1]Agreements_raw!$M328)), "Yes", "No")</f>
        <v>No</v>
      </c>
      <c r="M331" s="2" t="str">
        <f>IF(ISNUMBER(SEARCH("E",[1]Agreements_raw!$M328)), "Yes", "No")</f>
        <v>Yes</v>
      </c>
      <c r="N331" s="2" t="str">
        <f>IF(ISNUMBER(SEARCH("A",[1]Agreements_raw!$M328)), "Yes", "No")</f>
        <v>No</v>
      </c>
      <c r="O331" s="2" t="str">
        <f>IF(ISNUMBER(SEARCH("I",[1]Agreements_raw!$M328)), "Yes", "No")</f>
        <v>No</v>
      </c>
      <c r="P331" s="2" t="str">
        <f>IF(ISNUMBER(SEARCH("J",[1]Agreements_raw!$M328)), "Yes", "No")</f>
        <v>No</v>
      </c>
      <c r="Q331" s="2" t="str">
        <f>IF(ISNUMBER(SEARCH("K",[1]Agreements_raw!$M328)), "Yes", "No")</f>
        <v>No</v>
      </c>
      <c r="R331" s="2" t="str">
        <f>IF(ISNUMBER(SEARCH("G",[1]Agreements_raw!$M328)), "Non-binding","Agreement")</f>
        <v>Non-binding</v>
      </c>
      <c r="S331" s="2" t="str">
        <f>[1]Agreements_raw!P328</f>
        <v>This MoU is an important landmark in the course of Thai nuclear power programming, which will play an active role in Thai nuclear power development. President Sombat expressed in his presentation that with sincere hope we could share experience and promote cooperation in personnel cultivation and technology. According to this MoU, the three sides will cooperate in nuclear power technology exchanges, personnel training, technology service, government relations, etc.</v>
      </c>
      <c r="T331" s="5" t="s">
        <v>146</v>
      </c>
    </row>
    <row r="332" spans="1:20" ht="69" customHeight="1" x14ac:dyDescent="0.2">
      <c r="A332" s="2">
        <f>[1]Agreements_raw!A329</f>
        <v>299</v>
      </c>
      <c r="B332" s="2" t="str">
        <f>[1]Agreements_raw!C329</f>
        <v>Japan</v>
      </c>
      <c r="C332" s="2" t="str">
        <f>IF([1]Agreements_raw!D329="Donor","Supplier",[1]Agreements_raw!D329)</f>
        <v>Supplier</v>
      </c>
      <c r="D332" s="2" t="str">
        <f>IF(ISBLANK([1]Agreements_raw!G329),"",[1]Agreements_raw!G329)</f>
        <v>Japan Atomic Power Company</v>
      </c>
      <c r="E332" s="2" t="str">
        <f>[1]Agreements_raw!H329</f>
        <v>Thailand</v>
      </c>
      <c r="F332" s="2" t="str">
        <f>IF([1]Agreements_raw!I329="Recipient","Client",[1]Agreements_raw!I329)</f>
        <v>Client</v>
      </c>
      <c r="G332" s="2" t="str">
        <f>IF(ISBLANK([1]Agreements_raw!L329),"",[1]Agreements_raw!L329)</f>
        <v>Electricity Generating Authority of Thailand</v>
      </c>
      <c r="H332" s="2">
        <f>[1]Agreements_raw!R329</f>
        <v>2010</v>
      </c>
      <c r="I332" s="2" t="str">
        <f>IF(ISNUMBER(SEARCH("B",[1]Agreements_raw!$M329)), "Yes", "No")</f>
        <v>No</v>
      </c>
      <c r="J332" s="2" t="str">
        <f>IF(ISNUMBER(SEARCH("C",[1]Agreements_raw!$M329)), "Yes", "No")</f>
        <v>No</v>
      </c>
      <c r="K332" s="2" t="str">
        <f>IF(ISNUMBER(SEARCH("D",[1]Agreements_raw!$M329)), "Yes", "No")</f>
        <v>No</v>
      </c>
      <c r="L332" s="2" t="str">
        <f>IF(ISNUMBER(SEARCH("F",[1]Agreements_raw!$M329)), "Yes", "No")</f>
        <v>No</v>
      </c>
      <c r="M332" s="2" t="str">
        <f>IF(ISNUMBER(SEARCH("E",[1]Agreements_raw!$M329)), "Yes", "No")</f>
        <v>Yes</v>
      </c>
      <c r="N332" s="2" t="str">
        <f>IF(ISNUMBER(SEARCH("A",[1]Agreements_raw!$M329)), "Yes", "No")</f>
        <v>No</v>
      </c>
      <c r="O332" s="2" t="str">
        <f>IF(ISNUMBER(SEARCH("I",[1]Agreements_raw!$M329)), "Yes", "No")</f>
        <v>No</v>
      </c>
      <c r="P332" s="2" t="str">
        <f>IF(ISNUMBER(SEARCH("J",[1]Agreements_raw!$M329)), "Yes", "No")</f>
        <v>No</v>
      </c>
      <c r="Q332" s="2" t="str">
        <f>IF(ISNUMBER(SEARCH("K",[1]Agreements_raw!$M329)), "Yes", "No")</f>
        <v>No</v>
      </c>
      <c r="R332" s="2" t="str">
        <f>IF(ISNUMBER(SEARCH("G",[1]Agreements_raw!$M329)), "Non-binding","Agreement")</f>
        <v>Agreement</v>
      </c>
      <c r="S332" s="2" t="str">
        <f>[1]Agreements_raw!P329</f>
        <v>Japan Atomic Power Co (Japco) has signed a technical cooperation agreement with the Electricity Generating Authority of Thailand (EGAT) to provide support on the construction of nuclear power plants in the country. Under the cooperation agreement, Japco will provide EGAT with technical assistance on the introduction of nuclear power generation and will provide training for EGAT engineers.</v>
      </c>
      <c r="T332" s="5" t="s">
        <v>25</v>
      </c>
    </row>
    <row r="333" spans="1:20" ht="69" customHeight="1" x14ac:dyDescent="0.2">
      <c r="A333" s="2">
        <f>[1]Agreements_raw!A330</f>
        <v>300</v>
      </c>
      <c r="B333" s="2" t="str">
        <f>[1]Agreements_raw!C330</f>
        <v>Russia</v>
      </c>
      <c r="C333" s="2" t="str">
        <f>IF([1]Agreements_raw!D330="Donor","Supplier",[1]Agreements_raw!D330)</f>
        <v>Supplier</v>
      </c>
      <c r="D333" s="2" t="str">
        <f>IF(ISBLANK([1]Agreements_raw!G330),"",[1]Agreements_raw!G330)</f>
        <v>AtomStroyExport</v>
      </c>
      <c r="E333" s="2" t="str">
        <f>[1]Agreements_raw!H330</f>
        <v>Belarus</v>
      </c>
      <c r="F333" s="2" t="str">
        <f>IF([1]Agreements_raw!I330="Recipient","Client",[1]Agreements_raw!I330)</f>
        <v>Client</v>
      </c>
      <c r="G333" s="2" t="str">
        <f>IF(ISBLANK([1]Agreements_raw!L330),"",[1]Agreements_raw!L330)</f>
        <v/>
      </c>
      <c r="H333" s="2">
        <f>[1]Agreements_raw!R330</f>
        <v>2009</v>
      </c>
      <c r="I333" s="2" t="str">
        <f>IF(ISNUMBER(SEARCH("B",[1]Agreements_raw!$M330)), "Yes", "No")</f>
        <v>No</v>
      </c>
      <c r="J333" s="2" t="str">
        <f>IF(ISNUMBER(SEARCH("C",[1]Agreements_raw!$M330)), "Yes", "No")</f>
        <v>No</v>
      </c>
      <c r="K333" s="2" t="str">
        <f>IF(ISNUMBER(SEARCH("D",[1]Agreements_raw!$M330)), "Yes", "No")</f>
        <v>No</v>
      </c>
      <c r="L333" s="2" t="str">
        <f>IF(ISNUMBER(SEARCH("F",[1]Agreements_raw!$M330)), "Yes", "No")</f>
        <v>No</v>
      </c>
      <c r="M333" s="2" t="str">
        <f>IF(ISNUMBER(SEARCH("E",[1]Agreements_raw!$M330)), "Yes", "No")</f>
        <v>No</v>
      </c>
      <c r="N333" s="2" t="str">
        <f>IF(ISNUMBER(SEARCH("A",[1]Agreements_raw!$M330)), "Yes", "No")</f>
        <v>No</v>
      </c>
      <c r="O333" s="2" t="str">
        <f>IF(ISNUMBER(SEARCH("I",[1]Agreements_raw!$M330)), "Yes", "No")</f>
        <v>Yes</v>
      </c>
      <c r="P333" s="2" t="str">
        <f>IF(ISNUMBER(SEARCH("J",[1]Agreements_raw!$M330)), "Yes", "No")</f>
        <v>No</v>
      </c>
      <c r="Q333" s="2" t="str">
        <f>IF(ISNUMBER(SEARCH("K",[1]Agreements_raw!$M330)), "Yes", "No")</f>
        <v>No</v>
      </c>
      <c r="R333" s="2" t="str">
        <f>IF(ISNUMBER(SEARCH("G",[1]Agreements_raw!$M330)), "Non-binding","Agreement")</f>
        <v>Agreement</v>
      </c>
      <c r="S333" s="2" t="str">
        <f>[1]Agreements_raw!P330</f>
        <v>ASE signing an agreement to assist in a feasibility study into the construction of the Belarus' first nuclear power plant. The study also considered the investment options available to finance the proposed plant.</v>
      </c>
      <c r="T333" s="5" t="s">
        <v>25</v>
      </c>
    </row>
    <row r="334" spans="1:20" ht="69" customHeight="1" x14ac:dyDescent="0.2">
      <c r="A334" s="2">
        <f>[1]Agreements_raw!A331</f>
        <v>301</v>
      </c>
      <c r="B334" s="2" t="str">
        <f>[1]Agreements_raw!C331</f>
        <v>Russia</v>
      </c>
      <c r="C334" s="2" t="str">
        <f>IF([1]Agreements_raw!D331="Donor","Supplier",[1]Agreements_raw!D331)</f>
        <v>Supplier</v>
      </c>
      <c r="D334" s="2" t="str">
        <f>IF(ISBLANK([1]Agreements_raw!G331),"",[1]Agreements_raw!G331)</f>
        <v>AtomStroyExport</v>
      </c>
      <c r="E334" s="2" t="str">
        <f>[1]Agreements_raw!H331</f>
        <v>Belarus</v>
      </c>
      <c r="F334" s="2" t="str">
        <f>IF([1]Agreements_raw!I331="Recipient","Client",[1]Agreements_raw!I331)</f>
        <v>Client</v>
      </c>
      <c r="G334" s="2" t="str">
        <f>IF(ISBLANK([1]Agreements_raw!L331),"",[1]Agreements_raw!L331)</f>
        <v/>
      </c>
      <c r="H334" s="2">
        <f>[1]Agreements_raw!R331</f>
        <v>2011</v>
      </c>
      <c r="I334" s="2" t="str">
        <f>IF(ISNUMBER(SEARCH("B",[1]Agreements_raw!$M331)), "Yes", "No")</f>
        <v>Yes</v>
      </c>
      <c r="J334" s="2" t="str">
        <f>IF(ISNUMBER(SEARCH("C",[1]Agreements_raw!$M331)), "Yes", "No")</f>
        <v>No</v>
      </c>
      <c r="K334" s="2" t="str">
        <f>IF(ISNUMBER(SEARCH("D",[1]Agreements_raw!$M331)), "Yes", "No")</f>
        <v>No</v>
      </c>
      <c r="L334" s="2" t="str">
        <f>IF(ISNUMBER(SEARCH("F",[1]Agreements_raw!$M331)), "Yes", "No")</f>
        <v>No</v>
      </c>
      <c r="M334" s="2" t="str">
        <f>IF(ISNUMBER(SEARCH("E",[1]Agreements_raw!$M331)), "Yes", "No")</f>
        <v>No</v>
      </c>
      <c r="N334" s="2" t="str">
        <f>IF(ISNUMBER(SEARCH("A",[1]Agreements_raw!$M331)), "Yes", "No")</f>
        <v>No</v>
      </c>
      <c r="O334" s="2" t="str">
        <f>IF(ISNUMBER(SEARCH("I",[1]Agreements_raw!$M331)), "Yes", "No")</f>
        <v>No</v>
      </c>
      <c r="P334" s="2" t="str">
        <f>IF(ISNUMBER(SEARCH("J",[1]Agreements_raw!$M331)), "Yes", "No")</f>
        <v>No</v>
      </c>
      <c r="Q334" s="2" t="str">
        <f>IF(ISNUMBER(SEARCH("K",[1]Agreements_raw!$M331)), "Yes", "No")</f>
        <v>No</v>
      </c>
      <c r="R334" s="2" t="str">
        <f>IF(ISNUMBER(SEARCH("G",[1]Agreements_raw!$M331)), "Non-binding","Agreement")</f>
        <v>Agreement</v>
      </c>
      <c r="S334" s="2" t="str">
        <f>[1]Agreements_raw!P331</f>
        <v>An intergovernmental agreement between Russia and Belarus specifically on cooperation in the construction of a nuclear power plant in Belarus was signed in March 2011.</v>
      </c>
      <c r="T334" s="5" t="s">
        <v>25</v>
      </c>
    </row>
    <row r="335" spans="1:20" ht="69" customHeight="1" x14ac:dyDescent="0.2">
      <c r="A335" s="2">
        <f>[1]Agreements_raw!A332</f>
        <v>302</v>
      </c>
      <c r="B335" s="2" t="str">
        <f>[1]Agreements_raw!C332</f>
        <v>China</v>
      </c>
      <c r="C335" s="2" t="str">
        <f>IF([1]Agreements_raw!D332="Donor","Supplier",[1]Agreements_raw!D332)</f>
        <v>Supplier</v>
      </c>
      <c r="D335" s="2" t="str">
        <f>IF(ISBLANK([1]Agreements_raw!G332),"",[1]Agreements_raw!G332)</f>
        <v/>
      </c>
      <c r="E335" s="2" t="str">
        <f>[1]Agreements_raw!H332</f>
        <v>Belarus</v>
      </c>
      <c r="F335" s="2" t="str">
        <f>IF([1]Agreements_raw!I332="Recipient","Client",[1]Agreements_raw!I332)</f>
        <v>Client</v>
      </c>
      <c r="G335" s="2" t="str">
        <f>IF(ISBLANK([1]Agreements_raw!L332),"",[1]Agreements_raw!L332)</f>
        <v/>
      </c>
      <c r="H335" s="2">
        <f>[1]Agreements_raw!R332</f>
        <v>2013</v>
      </c>
      <c r="I335" s="2" t="str">
        <f>IF(ISNUMBER(SEARCH("B",[1]Agreements_raw!$M332)), "Yes", "No")</f>
        <v>Yes</v>
      </c>
      <c r="J335" s="2" t="str">
        <f>IF(ISNUMBER(SEARCH("C",[1]Agreements_raw!$M332)), "Yes", "No")</f>
        <v>No</v>
      </c>
      <c r="K335" s="2" t="str">
        <f>IF(ISNUMBER(SEARCH("D",[1]Agreements_raw!$M332)), "Yes", "No")</f>
        <v>No</v>
      </c>
      <c r="L335" s="2" t="str">
        <f>IF(ISNUMBER(SEARCH("F",[1]Agreements_raw!$M332)), "Yes", "No")</f>
        <v>No</v>
      </c>
      <c r="M335" s="2" t="str">
        <f>IF(ISNUMBER(SEARCH("E",[1]Agreements_raw!$M332)), "Yes", "No")</f>
        <v>No</v>
      </c>
      <c r="N335" s="2" t="str">
        <f>IF(ISNUMBER(SEARCH("A",[1]Agreements_raw!$M332)), "Yes", "No")</f>
        <v>No</v>
      </c>
      <c r="O335" s="2" t="str">
        <f>IF(ISNUMBER(SEARCH("I",[1]Agreements_raw!$M332)), "Yes", "No")</f>
        <v>No</v>
      </c>
      <c r="P335" s="2" t="str">
        <f>IF(ISNUMBER(SEARCH("J",[1]Agreements_raw!$M332)), "Yes", "No")</f>
        <v>No</v>
      </c>
      <c r="Q335" s="2" t="str">
        <f>IF(ISNUMBER(SEARCH("K",[1]Agreements_raw!$M332)), "Yes", "No")</f>
        <v>No</v>
      </c>
      <c r="R335" s="2" t="str">
        <f>IF(ISNUMBER(SEARCH("G",[1]Agreements_raw!$M332)), "Non-binding","Agreement")</f>
        <v>Agreement</v>
      </c>
      <c r="S335" s="2" t="str">
        <f>[1]Agreements_raw!P332</f>
        <v>China and Belarus established a comprehensive strategic partnership on Tuesday and signed a dozen cooperation papers, including the offer of loans for Belarus' first nuclear power plant.</v>
      </c>
      <c r="T335" s="5" t="s">
        <v>114</v>
      </c>
    </row>
    <row r="336" spans="1:20" ht="69" customHeight="1" x14ac:dyDescent="0.2">
      <c r="A336" s="2">
        <f>[1]Agreements_raw!A333</f>
        <v>303</v>
      </c>
      <c r="B336" s="2" t="str">
        <f>[1]Agreements_raw!C333</f>
        <v>Belarus</v>
      </c>
      <c r="C336" s="2" t="str">
        <f>IF([1]Agreements_raw!D333="Donor","Supplier",[1]Agreements_raw!D333)</f>
        <v>Partner</v>
      </c>
      <c r="D336" s="2" t="str">
        <f>IF(ISBLANK([1]Agreements_raw!G333),"",[1]Agreements_raw!G333)</f>
        <v/>
      </c>
      <c r="E336" s="2" t="str">
        <f>[1]Agreements_raw!H333</f>
        <v>Turkey</v>
      </c>
      <c r="F336" s="2" t="str">
        <f>IF([1]Agreements_raw!I333="Recipient","Client",[1]Agreements_raw!I333)</f>
        <v>Partner</v>
      </c>
      <c r="G336" s="2" t="str">
        <f>IF(ISBLANK([1]Agreements_raw!L333),"",[1]Agreements_raw!L333)</f>
        <v/>
      </c>
      <c r="H336" s="2">
        <f>[1]Agreements_raw!R333</f>
        <v>2014</v>
      </c>
      <c r="I336" s="2" t="str">
        <f>IF(ISNUMBER(SEARCH("B",[1]Agreements_raw!$M333)), "Yes", "No")</f>
        <v>No</v>
      </c>
      <c r="J336" s="2" t="str">
        <f>IF(ISNUMBER(SEARCH("C",[1]Agreements_raw!$M333)), "Yes", "No")</f>
        <v>No</v>
      </c>
      <c r="K336" s="2" t="str">
        <f>IF(ISNUMBER(SEARCH("D",[1]Agreements_raw!$M333)), "Yes", "No")</f>
        <v>No</v>
      </c>
      <c r="L336" s="2" t="str">
        <f>IF(ISNUMBER(SEARCH("F",[1]Agreements_raw!$M333)), "Yes", "No")</f>
        <v>No</v>
      </c>
      <c r="M336" s="2" t="str">
        <f>IF(ISNUMBER(SEARCH("E",[1]Agreements_raw!$M333)), "Yes", "No")</f>
        <v>Yes</v>
      </c>
      <c r="N336" s="2" t="str">
        <f>IF(ISNUMBER(SEARCH("A",[1]Agreements_raw!$M333)), "Yes", "No")</f>
        <v>No</v>
      </c>
      <c r="O336" s="2" t="str">
        <f>IF(ISNUMBER(SEARCH("I",[1]Agreements_raw!$M333)), "Yes", "No")</f>
        <v>Yes</v>
      </c>
      <c r="P336" s="2" t="str">
        <f>IF(ISNUMBER(SEARCH("J",[1]Agreements_raw!$M333)), "Yes", "No")</f>
        <v>No</v>
      </c>
      <c r="Q336" s="2" t="str">
        <f>IF(ISNUMBER(SEARCH("K",[1]Agreements_raw!$M333)), "Yes", "No")</f>
        <v>No</v>
      </c>
      <c r="R336" s="2" t="str">
        <f>IF(ISNUMBER(SEARCH("G",[1]Agreements_raw!$M333)), "Non-binding","Agreement")</f>
        <v>Non-binding</v>
      </c>
      <c r="S336" s="2" t="str">
        <f>[1]Agreements_raw!P333</f>
        <v>Power engineers of Belarus and Turkey have prepared a draft intergovernmental agreement on cooperation in the peaceful use of nuclear energy. The parties will cooperate in various areas, including in the choice of sites, planning, construction, operation, modernization, testing and technical maintenance of nuclear power plants and research reactors. They will also cooperate in the application of radiation technologies and construction of corresponding facilities, exploration of uranium deposits, training of specialists in the peaceful use of nuclear energy. Belarus and Turkey can exchange scientific and technical information and personnel, hold scientific seminars and symposiums. They might also establish joint working groups to implement projects and conduct scientific research, conclude license agreements and assign patents.</v>
      </c>
      <c r="T336" s="5" t="s">
        <v>147</v>
      </c>
    </row>
    <row r="337" spans="1:20" ht="69" customHeight="1" x14ac:dyDescent="0.2">
      <c r="A337" s="2">
        <f>[1]Agreements_raw!A334</f>
        <v>304</v>
      </c>
      <c r="B337" s="2" t="str">
        <f>[1]Agreements_raw!C334</f>
        <v>Belarus</v>
      </c>
      <c r="C337" s="2" t="str">
        <f>IF([1]Agreements_raw!D334="Donor","Supplier",[1]Agreements_raw!D334)</f>
        <v>Partner</v>
      </c>
      <c r="D337" s="2" t="str">
        <f>IF(ISBLANK([1]Agreements_raw!G334),"",[1]Agreements_raw!G334)</f>
        <v/>
      </c>
      <c r="E337" s="2" t="str">
        <f>[1]Agreements_raw!H334</f>
        <v>Armenia</v>
      </c>
      <c r="F337" s="2" t="str">
        <f>IF([1]Agreements_raw!I334="Recipient","Client",[1]Agreements_raw!I334)</f>
        <v>Partner</v>
      </c>
      <c r="G337" s="2" t="str">
        <f>IF(ISBLANK([1]Agreements_raw!L334),"",[1]Agreements_raw!L334)</f>
        <v/>
      </c>
      <c r="H337" s="2">
        <f>[1]Agreements_raw!R334</f>
        <v>2013</v>
      </c>
      <c r="I337" s="2" t="str">
        <f>IF(ISNUMBER(SEARCH("B",[1]Agreements_raw!$M334)), "Yes", "No")</f>
        <v>Yes</v>
      </c>
      <c r="J337" s="2" t="str">
        <f>IF(ISNUMBER(SEARCH("C",[1]Agreements_raw!$M334)), "Yes", "No")</f>
        <v>No</v>
      </c>
      <c r="K337" s="2" t="str">
        <f>IF(ISNUMBER(SEARCH("D",[1]Agreements_raw!$M334)), "Yes", "No")</f>
        <v>Yes</v>
      </c>
      <c r="L337" s="2" t="str">
        <f>IF(ISNUMBER(SEARCH("F",[1]Agreements_raw!$M334)), "Yes", "No")</f>
        <v>Yes</v>
      </c>
      <c r="M337" s="2" t="str">
        <f>IF(ISNUMBER(SEARCH("E",[1]Agreements_raw!$M334)), "Yes", "No")</f>
        <v>Yes</v>
      </c>
      <c r="N337" s="2" t="str">
        <f>IF(ISNUMBER(SEARCH("A",[1]Agreements_raw!$M334)), "Yes", "No")</f>
        <v>Yes</v>
      </c>
      <c r="O337" s="2" t="str">
        <f>IF(ISNUMBER(SEARCH("I",[1]Agreements_raw!$M334)), "Yes", "No")</f>
        <v>No</v>
      </c>
      <c r="P337" s="2" t="str">
        <f>IF(ISNUMBER(SEARCH("J",[1]Agreements_raw!$M334)), "Yes", "No")</f>
        <v>No</v>
      </c>
      <c r="Q337" s="2" t="str">
        <f>IF(ISNUMBER(SEARCH("K",[1]Agreements_raw!$M334)), "Yes", "No")</f>
        <v>No</v>
      </c>
      <c r="R337" s="2" t="str">
        <f>IF(ISNUMBER(SEARCH("G",[1]Agreements_raw!$M334)), "Non-binding","Agreement")</f>
        <v>Non-binding</v>
      </c>
      <c r="S337" s="2" t="str">
        <f>[1]Agreements_raw!P334</f>
        <v xml:space="preserve">Under this agreement draft, the parties will cooperate in the following directions:
“1 Construction on nuclear power units in the territory of parties, their safe operation and improvement of technical and economic indicators, 2 Ensuring safety of NPPs, diagnosis and control of main equipment,  development and improvement of systems designed for operation and breakdown prevention, 3 Reprocessing and preservation of used nuclear fuel, 4 Management of radioactive wastes, 5 Preservation of radiation sources, 6 Environmental protection, 7 Training of staffs under agreed curricula in the HEIs of the parties and scientific-pedagogical centers, 8 Exchange of specialists and scientists for the introduction of implementation of individual programs in the frames of this Agreement, 9 Development of fundamental and applied research in science, 10 Exchange of experience in ensuring economic effectiveness of nuclear energy use, 11 The application of nuclear materials and technologies in medicine, industry and agriculture
Raising public awareness in nuclear energy use, 12 To organize industrial production of equipment and spare parts needed for nuclear energy, 13 Inventory and control of nuclear materials, ensuring physical protection of warehouses designed for storing nuclear energy objects and recycled radiation sources,  
Any other cooperation as agreed in prior in the frames of this Agreement. </v>
      </c>
      <c r="T337" s="5" t="s">
        <v>148</v>
      </c>
    </row>
    <row r="338" spans="1:20" ht="69" customHeight="1" x14ac:dyDescent="0.2">
      <c r="A338" s="2">
        <f>[1]Agreements_raw!A335</f>
        <v>305</v>
      </c>
      <c r="B338" s="2" t="str">
        <f>[1]Agreements_raw!C335</f>
        <v>Belarus</v>
      </c>
      <c r="C338" s="2" t="str">
        <f>IF([1]Agreements_raw!D335="Donor","Supplier",[1]Agreements_raw!D335)</f>
        <v>Partner</v>
      </c>
      <c r="D338" s="2" t="str">
        <f>IF(ISBLANK([1]Agreements_raw!G335),"",[1]Agreements_raw!G335)</f>
        <v/>
      </c>
      <c r="E338" s="2" t="str">
        <f>[1]Agreements_raw!H335</f>
        <v>Japan</v>
      </c>
      <c r="F338" s="2" t="str">
        <f>IF([1]Agreements_raw!I335="Recipient","Client",[1]Agreements_raw!I335)</f>
        <v>Partner</v>
      </c>
      <c r="G338" s="2" t="str">
        <f>IF(ISBLANK([1]Agreements_raw!L335),"",[1]Agreements_raw!L335)</f>
        <v/>
      </c>
      <c r="H338" s="2">
        <f>[1]Agreements_raw!R335</f>
        <v>2012</v>
      </c>
      <c r="I338" s="2" t="str">
        <f>IF(ISNUMBER(SEARCH("B",[1]Agreements_raw!$M335)), "Yes", "No")</f>
        <v>No</v>
      </c>
      <c r="J338" s="2" t="str">
        <f>IF(ISNUMBER(SEARCH("C",[1]Agreements_raw!$M335)), "Yes", "No")</f>
        <v>No</v>
      </c>
      <c r="K338" s="2" t="str">
        <f>IF(ISNUMBER(SEARCH("D",[1]Agreements_raw!$M335)), "Yes", "No")</f>
        <v>No</v>
      </c>
      <c r="L338" s="2" t="str">
        <f>IF(ISNUMBER(SEARCH("F",[1]Agreements_raw!$M335)), "Yes", "No")</f>
        <v>No</v>
      </c>
      <c r="M338" s="2" t="str">
        <f>IF(ISNUMBER(SEARCH("E",[1]Agreements_raw!$M335)), "Yes", "No")</f>
        <v>No</v>
      </c>
      <c r="N338" s="2" t="str">
        <f>IF(ISNUMBER(SEARCH("A",[1]Agreements_raw!$M335)), "Yes", "No")</f>
        <v>Yes</v>
      </c>
      <c r="O338" s="2" t="str">
        <f>IF(ISNUMBER(SEARCH("I",[1]Agreements_raw!$M335)), "Yes", "No")</f>
        <v>No</v>
      </c>
      <c r="P338" s="2" t="str">
        <f>IF(ISNUMBER(SEARCH("J",[1]Agreements_raw!$M335)), "Yes", "No")</f>
        <v>No</v>
      </c>
      <c r="Q338" s="2" t="str">
        <f>IF(ISNUMBER(SEARCH("K",[1]Agreements_raw!$M335)), "Yes", "No")</f>
        <v>No</v>
      </c>
      <c r="R338" s="2" t="str">
        <f>IF(ISNUMBER(SEARCH("G",[1]Agreements_raw!$M335)), "Non-binding","Agreement")</f>
        <v>Agreement</v>
      </c>
      <c r="S338" s="2" t="str">
        <f>[1]Agreements_raw!P335</f>
        <v>The Japan-Belarus Joint Committee for the cooperation to advance aftermath response to accidents at nuclear power stations was formed based on the "Agreement between the Government of Japan and the Government of Belarus concerning Cooperation to Advance Aftermath Response to Accidents at Nuclear Power Stations" concluded in December 2012.</v>
      </c>
      <c r="T338" s="5" t="s">
        <v>86</v>
      </c>
    </row>
    <row r="339" spans="1:20" ht="69" customHeight="1" x14ac:dyDescent="0.2">
      <c r="A339" s="2">
        <f>[1]Agreements_raw!A336</f>
        <v>306</v>
      </c>
      <c r="B339" s="2" t="str">
        <f>[1]Agreements_raw!C336</f>
        <v>Belarus</v>
      </c>
      <c r="C339" s="2" t="str">
        <f>IF([1]Agreements_raw!D336="Donor","Supplier",[1]Agreements_raw!D336)</f>
        <v>Partner</v>
      </c>
      <c r="D339" s="2" t="str">
        <f>IF(ISBLANK([1]Agreements_raw!G336),"",[1]Agreements_raw!G336)</f>
        <v/>
      </c>
      <c r="E339" s="2" t="str">
        <f>[1]Agreements_raw!H336</f>
        <v>Bangladesh</v>
      </c>
      <c r="F339" s="2" t="str">
        <f>IF([1]Agreements_raw!I336="Recipient","Client",[1]Agreements_raw!I336)</f>
        <v>Partner</v>
      </c>
      <c r="G339" s="2" t="str">
        <f>IF(ISBLANK([1]Agreements_raw!L336),"",[1]Agreements_raw!L336)</f>
        <v/>
      </c>
      <c r="H339" s="2">
        <f>[1]Agreements_raw!R336</f>
        <v>2013</v>
      </c>
      <c r="I339" s="2" t="str">
        <f>IF(ISNUMBER(SEARCH("B",[1]Agreements_raw!$M336)), "Yes", "No")</f>
        <v>Yes</v>
      </c>
      <c r="J339" s="2" t="str">
        <f>IF(ISNUMBER(SEARCH("C",[1]Agreements_raw!$M336)), "Yes", "No")</f>
        <v>No</v>
      </c>
      <c r="K339" s="2" t="str">
        <f>IF(ISNUMBER(SEARCH("D",[1]Agreements_raw!$M336)), "Yes", "No")</f>
        <v>No</v>
      </c>
      <c r="L339" s="2" t="str">
        <f>IF(ISNUMBER(SEARCH("F",[1]Agreements_raw!$M336)), "Yes", "No")</f>
        <v>No</v>
      </c>
      <c r="M339" s="2" t="str">
        <f>IF(ISNUMBER(SEARCH("E",[1]Agreements_raw!$M336)), "Yes", "No")</f>
        <v>Yes</v>
      </c>
      <c r="N339" s="2" t="str">
        <f>IF(ISNUMBER(SEARCH("A",[1]Agreements_raw!$M336)), "Yes", "No")</f>
        <v>Yes</v>
      </c>
      <c r="O339" s="2" t="str">
        <f>IF(ISNUMBER(SEARCH("I",[1]Agreements_raw!$M336)), "Yes", "No")</f>
        <v>Yes</v>
      </c>
      <c r="P339" s="2" t="str">
        <f>IF(ISNUMBER(SEARCH("J",[1]Agreements_raw!$M336)), "Yes", "No")</f>
        <v>No</v>
      </c>
      <c r="Q339" s="2" t="str">
        <f>IF(ISNUMBER(SEARCH("K",[1]Agreements_raw!$M336)), "Yes", "No")</f>
        <v>No</v>
      </c>
      <c r="R339" s="2" t="str">
        <f>IF(ISNUMBER(SEARCH("G",[1]Agreements_raw!$M336)), "Non-binding","Agreement")</f>
        <v>Non-binding</v>
      </c>
      <c r="S339" s="2" t="str">
        <f>[1]Agreements_raw!P336</f>
        <v xml:space="preserve">Belarus and Bangladesh intend to cooperate in peaceful uses of nuclear energy. Representatives of the Belarusian Energy Ministry told BelTA that with the memorandum, which was signed in Minsk during the visit of the Bangladesh delegation, the sides expressed their interest in establishing cooperation in such areas as the implementation of a nuclear energy program, the development of nuclear power engineering infrastructure, the construction and operation of power-generating units of nuclear stations, electricity generation, nuclear security and radiation protection, and cooperation in training and career enhancement of Bangladeshi specialists in Belarus.
</v>
      </c>
      <c r="T339" s="5" t="s">
        <v>149</v>
      </c>
    </row>
    <row r="340" spans="1:20" ht="69" customHeight="1" x14ac:dyDescent="0.2">
      <c r="A340" s="2">
        <f>[1]Agreements_raw!A337</f>
        <v>307</v>
      </c>
      <c r="B340" s="2" t="str">
        <f>[1]Agreements_raw!C337</f>
        <v>Lithuania</v>
      </c>
      <c r="C340" s="2" t="str">
        <f>IF([1]Agreements_raw!D337="Donor","Supplier",[1]Agreements_raw!D337)</f>
        <v>Partner</v>
      </c>
      <c r="D340" s="2" t="str">
        <f>IF(ISBLANK([1]Agreements_raw!G337),"",[1]Agreements_raw!G337)</f>
        <v/>
      </c>
      <c r="E340" s="2" t="str">
        <f>[1]Agreements_raw!H337</f>
        <v>U.S.</v>
      </c>
      <c r="F340" s="2" t="str">
        <f>IF([1]Agreements_raw!I337="Recipient","Client",[1]Agreements_raw!I337)</f>
        <v>Partner</v>
      </c>
      <c r="G340" s="2" t="str">
        <f>IF(ISBLANK([1]Agreements_raw!L337),"",[1]Agreements_raw!L337)</f>
        <v/>
      </c>
      <c r="H340" s="2">
        <f>[1]Agreements_raw!R337</f>
        <v>2011</v>
      </c>
      <c r="I340" s="2" t="str">
        <f>IF(ISNUMBER(SEARCH("B",[1]Agreements_raw!$M337)), "Yes", "No")</f>
        <v>No</v>
      </c>
      <c r="J340" s="2" t="str">
        <f>IF(ISNUMBER(SEARCH("C",[1]Agreements_raw!$M337)), "Yes", "No")</f>
        <v>No</v>
      </c>
      <c r="K340" s="2" t="str">
        <f>IF(ISNUMBER(SEARCH("D",[1]Agreements_raw!$M337)), "Yes", "No")</f>
        <v>No</v>
      </c>
      <c r="L340" s="2" t="str">
        <f>IF(ISNUMBER(SEARCH("F",[1]Agreements_raw!$M337)), "Yes", "No")</f>
        <v>No</v>
      </c>
      <c r="M340" s="2" t="str">
        <f>IF(ISNUMBER(SEARCH("E",[1]Agreements_raw!$M337)), "Yes", "No")</f>
        <v>No</v>
      </c>
      <c r="N340" s="2" t="str">
        <f>IF(ISNUMBER(SEARCH("A",[1]Agreements_raw!$M337)), "Yes", "No")</f>
        <v>Yes</v>
      </c>
      <c r="O340" s="2" t="str">
        <f>IF(ISNUMBER(SEARCH("I",[1]Agreements_raw!$M337)), "Yes", "No")</f>
        <v>No</v>
      </c>
      <c r="P340" s="2" t="str">
        <f>IF(ISNUMBER(SEARCH("J",[1]Agreements_raw!$M337)), "Yes", "No")</f>
        <v>No</v>
      </c>
      <c r="Q340" s="2" t="str">
        <f>IF(ISNUMBER(SEARCH("K",[1]Agreements_raw!$M337)), "Yes", "No")</f>
        <v>No</v>
      </c>
      <c r="R340" s="2" t="str">
        <f>IF(ISNUMBER(SEARCH("G",[1]Agreements_raw!$M337)), "Non-binding","Agreement")</f>
        <v>Agreement</v>
      </c>
      <c r="S340" s="2" t="str">
        <f>[1]Agreements_raw!P337</f>
        <v xml:space="preserve">The National Nuclear Security Administration (NNSA) and the Republic of Lithuania today announced that they have signed an Implementation Agreement on Cooperation in Preventing Illicit Trafficking of Nuclear and Other Radioactive Material.  </v>
      </c>
      <c r="T340" s="5" t="s">
        <v>150</v>
      </c>
    </row>
    <row r="341" spans="1:20" ht="69" customHeight="1" x14ac:dyDescent="0.2">
      <c r="A341" s="2">
        <f>[1]Agreements_raw!A338</f>
        <v>308</v>
      </c>
      <c r="B341" s="2" t="str">
        <f>[1]Agreements_raw!C338</f>
        <v>Russia</v>
      </c>
      <c r="C341" s="2" t="str">
        <f>IF([1]Agreements_raw!D338="Donor","Supplier",[1]Agreements_raw!D338)</f>
        <v>Supplier</v>
      </c>
      <c r="D341" s="2" t="str">
        <f>IF(ISBLANK([1]Agreements_raw!G338),"",[1]Agreements_raw!G338)</f>
        <v/>
      </c>
      <c r="E341" s="2" t="str">
        <f>[1]Agreements_raw!H338</f>
        <v>Lithuania</v>
      </c>
      <c r="F341" s="2" t="str">
        <f>IF([1]Agreements_raw!I338="Recipient","Client",[1]Agreements_raw!I338)</f>
        <v>Client</v>
      </c>
      <c r="G341" s="2" t="str">
        <f>IF(ISBLANK([1]Agreements_raw!L338),"",[1]Agreements_raw!L338)</f>
        <v/>
      </c>
      <c r="H341" s="2">
        <f>[1]Agreements_raw!R338</f>
        <v>2013</v>
      </c>
      <c r="I341" s="2" t="str">
        <f>IF(ISNUMBER(SEARCH("B",[1]Agreements_raw!$M338)), "Yes", "No")</f>
        <v>No</v>
      </c>
      <c r="J341" s="2" t="str">
        <f>IF(ISNUMBER(SEARCH("C",[1]Agreements_raw!$M338)), "Yes", "No")</f>
        <v>No</v>
      </c>
      <c r="K341" s="2" t="str">
        <f>IF(ISNUMBER(SEARCH("D",[1]Agreements_raw!$M338)), "Yes", "No")</f>
        <v>No</v>
      </c>
      <c r="L341" s="2" t="str">
        <f>IF(ISNUMBER(SEARCH("F",[1]Agreements_raw!$M338)), "Yes", "No")</f>
        <v>Yes</v>
      </c>
      <c r="M341" s="2" t="str">
        <f>IF(ISNUMBER(SEARCH("E",[1]Agreements_raw!$M338)), "Yes", "No")</f>
        <v>No</v>
      </c>
      <c r="N341" s="2" t="str">
        <f>IF(ISNUMBER(SEARCH("A",[1]Agreements_raw!$M338)), "Yes", "No")</f>
        <v>No</v>
      </c>
      <c r="O341" s="2" t="str">
        <f>IF(ISNUMBER(SEARCH("I",[1]Agreements_raw!$M338)), "Yes", "No")</f>
        <v>No</v>
      </c>
      <c r="P341" s="2" t="str">
        <f>IF(ISNUMBER(SEARCH("J",[1]Agreements_raw!$M338)), "Yes", "No")</f>
        <v>No</v>
      </c>
      <c r="Q341" s="2" t="str">
        <f>IF(ISNUMBER(SEARCH("K",[1]Agreements_raw!$M338)), "Yes", "No")</f>
        <v>No</v>
      </c>
      <c r="R341" s="2" t="str">
        <f>IF(ISNUMBER(SEARCH("G",[1]Agreements_raw!$M338)), "Non-binding","Agreement")</f>
        <v>Agreement</v>
      </c>
      <c r="S341" s="2" t="str">
        <f>[1]Agreements_raw!P338</f>
        <v>Russia is currently financing the construction of a radioactive waste storage facility at Lithuania’s Ignalina nuclear power plant (NPP), Rusatom Overseas said on Tuesday.</v>
      </c>
      <c r="T341" s="5" t="s">
        <v>58</v>
      </c>
    </row>
    <row r="342" spans="1:20" ht="69" customHeight="1" x14ac:dyDescent="0.2">
      <c r="A342" s="2">
        <f>[1]Agreements_raw!A339</f>
        <v>309</v>
      </c>
      <c r="B342" s="2" t="str">
        <f>[1]Agreements_raw!C339</f>
        <v>Japan</v>
      </c>
      <c r="C342" s="2" t="str">
        <f>IF([1]Agreements_raw!D339="Donor","Supplier",[1]Agreements_raw!D339)</f>
        <v>Supplier</v>
      </c>
      <c r="D342" s="2" t="str">
        <f>IF(ISBLANK([1]Agreements_raw!G339),"",[1]Agreements_raw!G339)</f>
        <v>Hitachi</v>
      </c>
      <c r="E342" s="2" t="str">
        <f>[1]Agreements_raw!H339</f>
        <v>Lithuania</v>
      </c>
      <c r="F342" s="2" t="str">
        <f>IF([1]Agreements_raw!I339="Recipient","Client",[1]Agreements_raw!I339)</f>
        <v>Client</v>
      </c>
      <c r="G342" s="2" t="str">
        <f>IF(ISBLANK([1]Agreements_raw!L339),"",[1]Agreements_raw!L339)</f>
        <v/>
      </c>
      <c r="H342" s="2">
        <f>[1]Agreements_raw!R339</f>
        <v>2011</v>
      </c>
      <c r="I342" s="2" t="str">
        <f>IF(ISNUMBER(SEARCH("B",[1]Agreements_raw!$M339)), "Yes", "No")</f>
        <v>Yes</v>
      </c>
      <c r="J342" s="2" t="str">
        <f>IF(ISNUMBER(SEARCH("C",[1]Agreements_raw!$M339)), "Yes", "No")</f>
        <v>No</v>
      </c>
      <c r="K342" s="2" t="str">
        <f>IF(ISNUMBER(SEARCH("D",[1]Agreements_raw!$M339)), "Yes", "No")</f>
        <v>No</v>
      </c>
      <c r="L342" s="2" t="str">
        <f>IF(ISNUMBER(SEARCH("F",[1]Agreements_raw!$M339)), "Yes", "No")</f>
        <v>No</v>
      </c>
      <c r="M342" s="2" t="str">
        <f>IF(ISNUMBER(SEARCH("E",[1]Agreements_raw!$M339)), "Yes", "No")</f>
        <v>No</v>
      </c>
      <c r="N342" s="2" t="str">
        <f>IF(ISNUMBER(SEARCH("A",[1]Agreements_raw!$M339)), "Yes", "No")</f>
        <v>No</v>
      </c>
      <c r="O342" s="2" t="str">
        <f>IF(ISNUMBER(SEARCH("I",[1]Agreements_raw!$M339)), "Yes", "No")</f>
        <v>No</v>
      </c>
      <c r="P342" s="2" t="str">
        <f>IF(ISNUMBER(SEARCH("J",[1]Agreements_raw!$M339)), "Yes", "No")</f>
        <v>No</v>
      </c>
      <c r="Q342" s="2" t="str">
        <f>IF(ISNUMBER(SEARCH("K",[1]Agreements_raw!$M339)), "Yes", "No")</f>
        <v>No</v>
      </c>
      <c r="R342" s="2" t="str">
        <f>IF(ISNUMBER(SEARCH("G",[1]Agreements_raw!$M339)), "Non-binding","Agreement")</f>
        <v>Non-binding</v>
      </c>
      <c r="S342" s="2" t="str">
        <f>[1]Agreements_raw!P339</f>
        <v>Japan's Hitachi signed a preliminary deal with the Lithuanian government on Friday to build a nuclear power plant in the Baltic state, with the final agreement expected in 2012, officials said.</v>
      </c>
      <c r="T342" s="5" t="s">
        <v>45</v>
      </c>
    </row>
    <row r="343" spans="1:20" ht="69" customHeight="1" x14ac:dyDescent="0.2">
      <c r="A343" s="2">
        <f>[1]Agreements_raw!A340</f>
        <v>310</v>
      </c>
      <c r="B343" s="2" t="str">
        <f>[1]Agreements_raw!C340</f>
        <v>Japan</v>
      </c>
      <c r="C343" s="2" t="str">
        <f>IF([1]Agreements_raw!D340="Donor","Supplier",[1]Agreements_raw!D340)</f>
        <v>Supplier</v>
      </c>
      <c r="D343" s="2" t="str">
        <f>IF(ISBLANK([1]Agreements_raw!G340),"",[1]Agreements_raw!G340)</f>
        <v>Hitachi</v>
      </c>
      <c r="E343" s="2" t="str">
        <f>[1]Agreements_raw!H340</f>
        <v>Lithuania</v>
      </c>
      <c r="F343" s="2" t="str">
        <f>IF([1]Agreements_raw!I340="Recipient","Client",[1]Agreements_raw!I340)</f>
        <v>Client</v>
      </c>
      <c r="G343" s="2" t="str">
        <f>IF(ISBLANK([1]Agreements_raw!L340),"",[1]Agreements_raw!L340)</f>
        <v/>
      </c>
      <c r="H343" s="2">
        <f>[1]Agreements_raw!R340</f>
        <v>2012</v>
      </c>
      <c r="I343" s="2" t="str">
        <f>IF(ISNUMBER(SEARCH("B",[1]Agreements_raw!$M340)), "Yes", "No")</f>
        <v>Yes</v>
      </c>
      <c r="J343" s="2" t="str">
        <f>IF(ISNUMBER(SEARCH("C",[1]Agreements_raw!$M340)), "Yes", "No")</f>
        <v>No</v>
      </c>
      <c r="K343" s="2" t="str">
        <f>IF(ISNUMBER(SEARCH("D",[1]Agreements_raw!$M340)), "Yes", "No")</f>
        <v>No</v>
      </c>
      <c r="L343" s="2" t="str">
        <f>IF(ISNUMBER(SEARCH("F",[1]Agreements_raw!$M340)), "Yes", "No")</f>
        <v>No</v>
      </c>
      <c r="M343" s="2" t="str">
        <f>IF(ISNUMBER(SEARCH("E",[1]Agreements_raw!$M340)), "Yes", "No")</f>
        <v>No</v>
      </c>
      <c r="N343" s="2" t="str">
        <f>IF(ISNUMBER(SEARCH("A",[1]Agreements_raw!$M340)), "Yes", "No")</f>
        <v>No</v>
      </c>
      <c r="O343" s="2" t="str">
        <f>IF(ISNUMBER(SEARCH("I",[1]Agreements_raw!$M340)), "Yes", "No")</f>
        <v>No</v>
      </c>
      <c r="P343" s="2" t="str">
        <f>IF(ISNUMBER(SEARCH("J",[1]Agreements_raw!$M340)), "Yes", "No")</f>
        <v>No</v>
      </c>
      <c r="Q343" s="2" t="str">
        <f>IF(ISNUMBER(SEARCH("K",[1]Agreements_raw!$M340)), "Yes", "No")</f>
        <v>No</v>
      </c>
      <c r="R343" s="2" t="str">
        <f>IF(ISNUMBER(SEARCH("G",[1]Agreements_raw!$M340)), "Non-binding","Agreement")</f>
        <v>Agreement</v>
      </c>
      <c r="S343" s="2" t="str">
        <f>[1]Agreements_raw!P340</f>
        <v>Lithuania and the Japanese conglomerate Hitachi concluded a concession agreement for the Visaginas Nuclear Power Plant, paving the way for the next phase of project development of what is seen as one of the most advanced nuclear generation projects in Europe.</v>
      </c>
      <c r="T343" s="5" t="s">
        <v>151</v>
      </c>
    </row>
    <row r="344" spans="1:20" ht="69" customHeight="1" x14ac:dyDescent="0.2">
      <c r="A344" s="2">
        <f>[1]Agreements_raw!A341</f>
        <v>311</v>
      </c>
      <c r="B344" s="2" t="str">
        <f>[1]Agreements_raw!C341</f>
        <v>Japan</v>
      </c>
      <c r="C344" s="2" t="str">
        <f>IF([1]Agreements_raw!D341="Donor","Supplier",[1]Agreements_raw!D341)</f>
        <v>Supplier</v>
      </c>
      <c r="D344" s="2" t="str">
        <f>IF(ISBLANK([1]Agreements_raw!G341),"",[1]Agreements_raw!G341)</f>
        <v>Hitachi</v>
      </c>
      <c r="E344" s="2" t="str">
        <f>[1]Agreements_raw!H341</f>
        <v>Lithuania</v>
      </c>
      <c r="F344" s="2" t="str">
        <f>IF([1]Agreements_raw!I341="Recipient","Client",[1]Agreements_raw!I341)</f>
        <v>Client</v>
      </c>
      <c r="G344" s="2" t="str">
        <f>IF(ISBLANK([1]Agreements_raw!L341),"",[1]Agreements_raw!L341)</f>
        <v/>
      </c>
      <c r="H344" s="2">
        <f>[1]Agreements_raw!R341</f>
        <v>2014</v>
      </c>
      <c r="I344" s="2" t="str">
        <f>IF(ISNUMBER(SEARCH("B",[1]Agreements_raw!$M341)), "Yes", "No")</f>
        <v>Yes</v>
      </c>
      <c r="J344" s="2" t="str">
        <f>IF(ISNUMBER(SEARCH("C",[1]Agreements_raw!$M341)), "Yes", "No")</f>
        <v>No</v>
      </c>
      <c r="K344" s="2" t="str">
        <f>IF(ISNUMBER(SEARCH("D",[1]Agreements_raw!$M341)), "Yes", "No")</f>
        <v>No</v>
      </c>
      <c r="L344" s="2" t="str">
        <f>IF(ISNUMBER(SEARCH("F",[1]Agreements_raw!$M341)), "Yes", "No")</f>
        <v>No</v>
      </c>
      <c r="M344" s="2" t="str">
        <f>IF(ISNUMBER(SEARCH("E",[1]Agreements_raw!$M341)), "Yes", "No")</f>
        <v>No</v>
      </c>
      <c r="N344" s="2" t="str">
        <f>IF(ISNUMBER(SEARCH("A",[1]Agreements_raw!$M341)), "Yes", "No")</f>
        <v>No</v>
      </c>
      <c r="O344" s="2" t="str">
        <f>IF(ISNUMBER(SEARCH("I",[1]Agreements_raw!$M341)), "Yes", "No")</f>
        <v>No</v>
      </c>
      <c r="P344" s="2" t="str">
        <f>IF(ISNUMBER(SEARCH("J",[1]Agreements_raw!$M341)), "Yes", "No")</f>
        <v>No</v>
      </c>
      <c r="Q344" s="2" t="str">
        <f>IF(ISNUMBER(SEARCH("K",[1]Agreements_raw!$M341)), "Yes", "No")</f>
        <v>No</v>
      </c>
      <c r="R344" s="2" t="str">
        <f>IF(ISNUMBER(SEARCH("G",[1]Agreements_raw!$M341)), "Non-binding","Agreement")</f>
        <v>Agreement</v>
      </c>
      <c r="S344" s="2" t="str">
        <f>[1]Agreements_raw!P341</f>
        <v>Government of Lithuania came to an agreement with Hitachi to discuss for establishment of the Project Company for Nuclear Power Project.</v>
      </c>
      <c r="T344" s="5" t="s">
        <v>126</v>
      </c>
    </row>
    <row r="345" spans="1:20" ht="69" customHeight="1" x14ac:dyDescent="0.2">
      <c r="A345" s="2">
        <f>[1]Agreements_raw!A342</f>
        <v>312</v>
      </c>
      <c r="B345" s="2" t="str">
        <f>[1]Agreements_raw!C342</f>
        <v>Turkey</v>
      </c>
      <c r="C345" s="2" t="str">
        <f>IF([1]Agreements_raw!D342="Donor","Supplier",[1]Agreements_raw!D342)</f>
        <v>Partner</v>
      </c>
      <c r="D345" s="2" t="str">
        <f>IF(ISBLANK([1]Agreements_raw!G342),"",[1]Agreements_raw!G342)</f>
        <v/>
      </c>
      <c r="E345" s="2" t="str">
        <f>[1]Agreements_raw!H342</f>
        <v>Jordan</v>
      </c>
      <c r="F345" s="2" t="str">
        <f>IF([1]Agreements_raw!I342="Recipient","Client",[1]Agreements_raw!I342)</f>
        <v>Partner</v>
      </c>
      <c r="G345" s="2" t="str">
        <f>IF(ISBLANK([1]Agreements_raw!L342),"",[1]Agreements_raw!L342)</f>
        <v/>
      </c>
      <c r="H345" s="2">
        <f>[1]Agreements_raw!R342</f>
        <v>2011</v>
      </c>
      <c r="I345" s="2" t="str">
        <f>IF(ISNUMBER(SEARCH("B",[1]Agreements_raw!$M342)), "Yes", "No")</f>
        <v>No</v>
      </c>
      <c r="J345" s="2" t="str">
        <f>IF(ISNUMBER(SEARCH("C",[1]Agreements_raw!$M342)), "Yes", "No")</f>
        <v>No</v>
      </c>
      <c r="K345" s="2" t="str">
        <f>IF(ISNUMBER(SEARCH("D",[1]Agreements_raw!$M342)), "Yes", "No")</f>
        <v>No</v>
      </c>
      <c r="L345" s="2" t="str">
        <f>IF(ISNUMBER(SEARCH("F",[1]Agreements_raw!$M342)), "Yes", "No")</f>
        <v>No</v>
      </c>
      <c r="M345" s="2" t="str">
        <f>IF(ISNUMBER(SEARCH("E",[1]Agreements_raw!$M342)), "Yes", "No")</f>
        <v>No</v>
      </c>
      <c r="N345" s="2" t="str">
        <f>IF(ISNUMBER(SEARCH("A",[1]Agreements_raw!$M342)), "Yes", "No")</f>
        <v>No</v>
      </c>
      <c r="O345" s="2" t="str">
        <f>IF(ISNUMBER(SEARCH("I",[1]Agreements_raw!$M342)), "Yes", "No")</f>
        <v>No</v>
      </c>
      <c r="P345" s="2" t="str">
        <f>IF(ISNUMBER(SEARCH("J",[1]Agreements_raw!$M342)), "Yes", "No")</f>
        <v>Yes</v>
      </c>
      <c r="Q345" s="2" t="str">
        <f>IF(ISNUMBER(SEARCH("K",[1]Agreements_raw!$M342)), "Yes", "No")</f>
        <v>No</v>
      </c>
      <c r="R345" s="2" t="str">
        <f>IF(ISNUMBER(SEARCH("G",[1]Agreements_raw!$M342)), "Non-binding","Agreement")</f>
        <v>Agreement</v>
      </c>
      <c r="S345" s="2" t="str">
        <f>[1]Agreements_raw!P342</f>
        <v>Jordan, which plans to build its first nuclear reactor later this decade, signed an agreement with Turkey on cooperating to develop atomic energy.</v>
      </c>
      <c r="T345" s="5" t="s">
        <v>43</v>
      </c>
    </row>
    <row r="346" spans="1:20" ht="69" customHeight="1" x14ac:dyDescent="0.2">
      <c r="A346" s="2">
        <f>[1]Agreements_raw!A343</f>
        <v>313</v>
      </c>
      <c r="B346" s="2" t="str">
        <f>[1]Agreements_raw!C343</f>
        <v>Turkey</v>
      </c>
      <c r="C346" s="2" t="str">
        <f>IF([1]Agreements_raw!D343="Donor","Supplier",[1]Agreements_raw!D343)</f>
        <v>Partner</v>
      </c>
      <c r="D346" s="2" t="str">
        <f>IF(ISBLANK([1]Agreements_raw!G343),"",[1]Agreements_raw!G343)</f>
        <v/>
      </c>
      <c r="E346" s="2" t="str">
        <f>[1]Agreements_raw!H343</f>
        <v>China</v>
      </c>
      <c r="F346" s="2" t="str">
        <f>IF([1]Agreements_raw!I343="Recipient","Client",[1]Agreements_raw!I343)</f>
        <v>Partner</v>
      </c>
      <c r="G346" s="2" t="str">
        <f>IF(ISBLANK([1]Agreements_raw!L343),"",[1]Agreements_raw!L343)</f>
        <v/>
      </c>
      <c r="H346" s="2">
        <f>[1]Agreements_raw!R343</f>
        <v>2012</v>
      </c>
      <c r="I346" s="2" t="str">
        <f>IF(ISNUMBER(SEARCH("B",[1]Agreements_raw!$M343)), "Yes", "No")</f>
        <v>No</v>
      </c>
      <c r="J346" s="2" t="str">
        <f>IF(ISNUMBER(SEARCH("C",[1]Agreements_raw!$M343)), "Yes", "No")</f>
        <v>No</v>
      </c>
      <c r="K346" s="2" t="str">
        <f>IF(ISNUMBER(SEARCH("D",[1]Agreements_raw!$M343)), "Yes", "No")</f>
        <v>No</v>
      </c>
      <c r="L346" s="2" t="str">
        <f>IF(ISNUMBER(SEARCH("F",[1]Agreements_raw!$M343)), "Yes", "No")</f>
        <v>No</v>
      </c>
      <c r="M346" s="2" t="str">
        <f>IF(ISNUMBER(SEARCH("E",[1]Agreements_raw!$M343)), "Yes", "No")</f>
        <v>No</v>
      </c>
      <c r="N346" s="2" t="str">
        <f>IF(ISNUMBER(SEARCH("A",[1]Agreements_raw!$M343)), "Yes", "No")</f>
        <v>No</v>
      </c>
      <c r="O346" s="2" t="str">
        <f>IF(ISNUMBER(SEARCH("I",[1]Agreements_raw!$M343)), "Yes", "No")</f>
        <v>No</v>
      </c>
      <c r="P346" s="2" t="str">
        <f>IF(ISNUMBER(SEARCH("J",[1]Agreements_raw!$M343)), "Yes", "No")</f>
        <v>Yes</v>
      </c>
      <c r="Q346" s="2" t="str">
        <f>IF(ISNUMBER(SEARCH("K",[1]Agreements_raw!$M343)), "Yes", "No")</f>
        <v>No</v>
      </c>
      <c r="R346" s="2" t="str">
        <f>IF(ISNUMBER(SEARCH("G",[1]Agreements_raw!$M343)), "Non-binding","Agreement")</f>
        <v>Non-binding</v>
      </c>
      <c r="S346" s="2" t="str">
        <f>[1]Agreements_raw!P343</f>
        <v>Letter of intent between China's National Energy Administration and the Turkish energy ministry for further nuclear cooperation, but no other information was given.</v>
      </c>
      <c r="T346" s="5" t="s">
        <v>152</v>
      </c>
    </row>
    <row r="347" spans="1:20" ht="69" customHeight="1" x14ac:dyDescent="0.2">
      <c r="A347" s="2">
        <f>[1]Agreements_raw!A344</f>
        <v>314</v>
      </c>
      <c r="B347" s="2" t="str">
        <f>[1]Agreements_raw!C344</f>
        <v>Korea</v>
      </c>
      <c r="C347" s="2" t="str">
        <f>IF([1]Agreements_raw!D344="Donor","Supplier",[1]Agreements_raw!D344)</f>
        <v>Supplier</v>
      </c>
      <c r="D347" s="2" t="str">
        <f>IF(ISBLANK([1]Agreements_raw!G344),"",[1]Agreements_raw!G344)</f>
        <v>Korea Electric Power Corporation</v>
      </c>
      <c r="E347" s="2" t="str">
        <f>[1]Agreements_raw!H344</f>
        <v>Turkey</v>
      </c>
      <c r="F347" s="2" t="str">
        <f>IF([1]Agreements_raw!I344="Recipient","Client",[1]Agreements_raw!I344)</f>
        <v>Client</v>
      </c>
      <c r="G347" s="2" t="str">
        <f>IF(ISBLANK([1]Agreements_raw!L344),"",[1]Agreements_raw!L344)</f>
        <v/>
      </c>
      <c r="H347" s="2">
        <f>[1]Agreements_raw!R344</f>
        <v>2010</v>
      </c>
      <c r="I347" s="2" t="str">
        <f>IF(ISNUMBER(SEARCH("B",[1]Agreements_raw!$M344)), "Yes", "No")</f>
        <v>Yes</v>
      </c>
      <c r="J347" s="2" t="str">
        <f>IF(ISNUMBER(SEARCH("C",[1]Agreements_raw!$M344)), "Yes", "No")</f>
        <v>No</v>
      </c>
      <c r="K347" s="2" t="str">
        <f>IF(ISNUMBER(SEARCH("D",[1]Agreements_raw!$M344)), "Yes", "No")</f>
        <v>No</v>
      </c>
      <c r="L347" s="2" t="str">
        <f>IF(ISNUMBER(SEARCH("F",[1]Agreements_raw!$M344)), "Yes", "No")</f>
        <v>No</v>
      </c>
      <c r="M347" s="2" t="str">
        <f>IF(ISNUMBER(SEARCH("E",[1]Agreements_raw!$M344)), "Yes", "No")</f>
        <v>No</v>
      </c>
      <c r="N347" s="2" t="str">
        <f>IF(ISNUMBER(SEARCH("A",[1]Agreements_raw!$M344)), "Yes", "No")</f>
        <v>No</v>
      </c>
      <c r="O347" s="2" t="str">
        <f>IF(ISNUMBER(SEARCH("I",[1]Agreements_raw!$M344)), "Yes", "No")</f>
        <v>Yes</v>
      </c>
      <c r="P347" s="2" t="str">
        <f>IF(ISNUMBER(SEARCH("J",[1]Agreements_raw!$M344)), "Yes", "No")</f>
        <v>No</v>
      </c>
      <c r="Q347" s="2" t="str">
        <f>IF(ISNUMBER(SEARCH("K",[1]Agreements_raw!$M344)), "Yes", "No")</f>
        <v>No</v>
      </c>
      <c r="R347" s="2" t="str">
        <f>IF(ISNUMBER(SEARCH("G",[1]Agreements_raw!$M344)), "Non-binding","Agreement")</f>
        <v>Non-binding</v>
      </c>
      <c r="S347" s="2" t="str">
        <f>[1]Agreements_raw!P344</f>
        <v>The state power companies of South Korea and Turkey signed a preliminary deal here Wednesday aimed at building a nuclear power plant in northern Turkey. Under the deal, the companies will carry out preliminary work and "if a common ground with mutually acceptable conditions emerges, the main agreement between the two governments will be signed", Turkish Prime Minister Recep Tayyip Erdogan said.</v>
      </c>
      <c r="T347" s="5" t="s">
        <v>152</v>
      </c>
    </row>
    <row r="348" spans="1:20" ht="69" customHeight="1" x14ac:dyDescent="0.2">
      <c r="A348" s="2">
        <f>[1]Agreements_raw!A345</f>
        <v>315</v>
      </c>
      <c r="B348" s="2" t="str">
        <f>[1]Agreements_raw!C345</f>
        <v>Japan</v>
      </c>
      <c r="C348" s="2" t="str">
        <f>IF([1]Agreements_raw!D345="Donor","Supplier",[1]Agreements_raw!D345)</f>
        <v>Supplier</v>
      </c>
      <c r="D348" s="2" t="str">
        <f>IF(ISBLANK([1]Agreements_raw!G345),"",[1]Agreements_raw!G345)</f>
        <v/>
      </c>
      <c r="E348" s="2" t="str">
        <f>[1]Agreements_raw!H345</f>
        <v>Turkey</v>
      </c>
      <c r="F348" s="2" t="str">
        <f>IF([1]Agreements_raw!I345="Recipient","Client",[1]Agreements_raw!I345)</f>
        <v>Client</v>
      </c>
      <c r="G348" s="2" t="str">
        <f>IF(ISBLANK([1]Agreements_raw!L345),"",[1]Agreements_raw!L345)</f>
        <v/>
      </c>
      <c r="H348" s="2">
        <f>[1]Agreements_raw!R345</f>
        <v>2010</v>
      </c>
      <c r="I348" s="2" t="str">
        <f>IF(ISNUMBER(SEARCH("B",[1]Agreements_raw!$M345)), "Yes", "No")</f>
        <v>Yes</v>
      </c>
      <c r="J348" s="2" t="str">
        <f>IF(ISNUMBER(SEARCH("C",[1]Agreements_raw!$M345)), "Yes", "No")</f>
        <v>No</v>
      </c>
      <c r="K348" s="2" t="str">
        <f>IF(ISNUMBER(SEARCH("D",[1]Agreements_raw!$M345)), "Yes", "No")</f>
        <v>No</v>
      </c>
      <c r="L348" s="2" t="str">
        <f>IF(ISNUMBER(SEARCH("F",[1]Agreements_raw!$M345)), "Yes", "No")</f>
        <v>No</v>
      </c>
      <c r="M348" s="2" t="str">
        <f>IF(ISNUMBER(SEARCH("E",[1]Agreements_raw!$M345)), "Yes", "No")</f>
        <v>No</v>
      </c>
      <c r="N348" s="2" t="str">
        <f>IF(ISNUMBER(SEARCH("A",[1]Agreements_raw!$M345)), "Yes", "No")</f>
        <v>No</v>
      </c>
      <c r="O348" s="2" t="str">
        <f>IF(ISNUMBER(SEARCH("I",[1]Agreements_raw!$M345)), "Yes", "No")</f>
        <v>No</v>
      </c>
      <c r="P348" s="2" t="str">
        <f>IF(ISNUMBER(SEARCH("J",[1]Agreements_raw!$M345)), "Yes", "No")</f>
        <v>No</v>
      </c>
      <c r="Q348" s="2" t="str">
        <f>IF(ISNUMBER(SEARCH("K",[1]Agreements_raw!$M345)), "Yes", "No")</f>
        <v>No</v>
      </c>
      <c r="R348" s="2" t="str">
        <f>IF(ISNUMBER(SEARCH("G",[1]Agreements_raw!$M345)), "Non-binding","Agreement")</f>
        <v>Non-binding</v>
      </c>
      <c r="S348" s="2" t="str">
        <f>[1]Agreements_raw!P345</f>
        <v>Japan and Turkey have signed a memorandum of understanding to cooperate in building Turkey's second nuclear power plant, Japan's trade ministry said, after a deal under negotiation between Turkey and South Korea apparently fell through.</v>
      </c>
      <c r="T348" s="5" t="s">
        <v>45</v>
      </c>
    </row>
    <row r="349" spans="1:20" ht="69" customHeight="1" x14ac:dyDescent="0.2">
      <c r="A349" s="2">
        <f>[1]Agreements_raw!A346</f>
        <v>316</v>
      </c>
      <c r="B349" s="2" t="str">
        <f>[1]Agreements_raw!C346</f>
        <v>Russia</v>
      </c>
      <c r="C349" s="2" t="str">
        <f>IF([1]Agreements_raw!D346="Donor","Supplier",[1]Agreements_raw!D346)</f>
        <v>Supplier</v>
      </c>
      <c r="D349" s="2" t="str">
        <f>IF(ISBLANK([1]Agreements_raw!G346),"",[1]Agreements_raw!G346)</f>
        <v/>
      </c>
      <c r="E349" s="2" t="str">
        <f>[1]Agreements_raw!H346</f>
        <v>Indonesia</v>
      </c>
      <c r="F349" s="2" t="str">
        <f>IF([1]Agreements_raw!I346="Recipient","Client",[1]Agreements_raw!I346)</f>
        <v>Client</v>
      </c>
      <c r="G349" s="2" t="str">
        <f>IF(ISBLANK([1]Agreements_raw!L346),"",[1]Agreements_raw!L346)</f>
        <v/>
      </c>
      <c r="H349" s="2">
        <f>[1]Agreements_raw!R346</f>
        <v>2011</v>
      </c>
      <c r="I349" s="2" t="str">
        <f>IF(ISNUMBER(SEARCH("B",[1]Agreements_raw!$M346)), "Yes", "No")</f>
        <v>Yes</v>
      </c>
      <c r="J349" s="2" t="str">
        <f>IF(ISNUMBER(SEARCH("C",[1]Agreements_raw!$M346)), "Yes", "No")</f>
        <v>No</v>
      </c>
      <c r="K349" s="2" t="str">
        <f>IF(ISNUMBER(SEARCH("D",[1]Agreements_raw!$M346)), "Yes", "No")</f>
        <v>No</v>
      </c>
      <c r="L349" s="2" t="str">
        <f>IF(ISNUMBER(SEARCH("F",[1]Agreements_raw!$M346)), "Yes", "No")</f>
        <v>No</v>
      </c>
      <c r="M349" s="2" t="str">
        <f>IF(ISNUMBER(SEARCH("E",[1]Agreements_raw!$M346)), "Yes", "No")</f>
        <v>No</v>
      </c>
      <c r="N349" s="2" t="str">
        <f>IF(ISNUMBER(SEARCH("A",[1]Agreements_raw!$M346)), "Yes", "No")</f>
        <v>No</v>
      </c>
      <c r="O349" s="2" t="str">
        <f>IF(ISNUMBER(SEARCH("I",[1]Agreements_raw!$M346)), "Yes", "No")</f>
        <v>No</v>
      </c>
      <c r="P349" s="2" t="str">
        <f>IF(ISNUMBER(SEARCH("J",[1]Agreements_raw!$M346)), "Yes", "No")</f>
        <v>No</v>
      </c>
      <c r="Q349" s="2" t="str">
        <f>IF(ISNUMBER(SEARCH("K",[1]Agreements_raw!$M346)), "Yes", "No")</f>
        <v>No</v>
      </c>
      <c r="R349" s="2" t="str">
        <f>IF(ISNUMBER(SEARCH("G",[1]Agreements_raw!$M346)), "Non-binding","Agreement")</f>
        <v>Non-binding</v>
      </c>
      <c r="S349" s="2" t="str">
        <f>[1]Agreements_raw!P346</f>
        <v>Russia has said it was ready to provide Indonesia with assistance to build its own nuclear power plant. Russian Ambassador to Indonesia Alexander Ivanov said in a press conference Tuesday that the possibility of building a nuclear plant in Indonesia was one of many issues Russia was willing to discuss in the ASEAN Regional Forum (ARF) later this year.</v>
      </c>
      <c r="T349" s="5" t="s">
        <v>153</v>
      </c>
    </row>
    <row r="350" spans="1:20" ht="69" customHeight="1" x14ac:dyDescent="0.2">
      <c r="A350" s="2">
        <f>[1]Agreements_raw!A347</f>
        <v>317</v>
      </c>
      <c r="B350" s="2" t="str">
        <f>[1]Agreements_raw!C347</f>
        <v>Japan</v>
      </c>
      <c r="C350" s="2" t="str">
        <f>IF([1]Agreements_raw!D347="Donor","Supplier",[1]Agreements_raw!D347)</f>
        <v>Supplier</v>
      </c>
      <c r="D350" s="2" t="str">
        <f>IF(ISBLANK([1]Agreements_raw!G347),"",[1]Agreements_raw!G347)</f>
        <v/>
      </c>
      <c r="E350" s="2" t="str">
        <f>[1]Agreements_raw!H347</f>
        <v>Indonesia</v>
      </c>
      <c r="F350" s="2" t="str">
        <f>IF([1]Agreements_raw!I347="Recipient","Client",[1]Agreements_raw!I347)</f>
        <v>Client</v>
      </c>
      <c r="G350" s="2" t="str">
        <f>IF(ISBLANK([1]Agreements_raw!L347),"",[1]Agreements_raw!L347)</f>
        <v/>
      </c>
      <c r="H350" s="2">
        <f>[1]Agreements_raw!R347</f>
        <v>2007</v>
      </c>
      <c r="I350" s="2" t="str">
        <f>IF(ISNUMBER(SEARCH("B",[1]Agreements_raw!$M347)), "Yes", "No")</f>
        <v>No</v>
      </c>
      <c r="J350" s="2" t="str">
        <f>IF(ISNUMBER(SEARCH("C",[1]Agreements_raw!$M347)), "Yes", "No")</f>
        <v>No</v>
      </c>
      <c r="K350" s="2" t="str">
        <f>IF(ISNUMBER(SEARCH("D",[1]Agreements_raw!$M347)), "Yes", "No")</f>
        <v>No</v>
      </c>
      <c r="L350" s="2" t="str">
        <f>IF(ISNUMBER(SEARCH("F",[1]Agreements_raw!$M347)), "Yes", "No")</f>
        <v>No</v>
      </c>
      <c r="M350" s="2" t="str">
        <f>IF(ISNUMBER(SEARCH("E",[1]Agreements_raw!$M347)), "Yes", "No")</f>
        <v>No</v>
      </c>
      <c r="N350" s="2" t="str">
        <f>IF(ISNUMBER(SEARCH("A",[1]Agreements_raw!$M347)), "Yes", "No")</f>
        <v>No</v>
      </c>
      <c r="O350" s="2" t="str">
        <f>IF(ISNUMBER(SEARCH("I",[1]Agreements_raw!$M347)), "Yes", "No")</f>
        <v>Yes</v>
      </c>
      <c r="P350" s="2" t="str">
        <f>IF(ISNUMBER(SEARCH("J",[1]Agreements_raw!$M347)), "Yes", "No")</f>
        <v>No</v>
      </c>
      <c r="Q350" s="2" t="str">
        <f>IF(ISNUMBER(SEARCH("K",[1]Agreements_raw!$M347)), "Yes", "No")</f>
        <v>No</v>
      </c>
      <c r="R350" s="2" t="str">
        <f>IF(ISNUMBER(SEARCH("G",[1]Agreements_raw!$M347)), "Non-binding","Agreement")</f>
        <v>Agreement</v>
      </c>
      <c r="S350" s="2" t="str">
        <f>[1]Agreements_raw!P347</f>
        <v>The Japanese and Indonesian governments signed a cooperation agreement in November 2007 relating to assistance to be provided for the preparation, planning, and promotion of Indonesia's nuclear power development and assistance for public relations activities.</v>
      </c>
      <c r="T350" s="5" t="s">
        <v>31</v>
      </c>
    </row>
    <row r="351" spans="1:20" ht="69" customHeight="1" x14ac:dyDescent="0.2">
      <c r="A351" s="2">
        <f>[1]Agreements_raw!A348</f>
        <v>318</v>
      </c>
      <c r="B351" s="2" t="str">
        <f>[1]Agreements_raw!C348</f>
        <v>Indonesia</v>
      </c>
      <c r="C351" s="2" t="str">
        <f>IF([1]Agreements_raw!D348="Donor","Supplier",[1]Agreements_raw!D348)</f>
        <v>Partner</v>
      </c>
      <c r="D351" s="2" t="str">
        <f>IF(ISBLANK([1]Agreements_raw!G348),"",[1]Agreements_raw!G348)</f>
        <v/>
      </c>
      <c r="E351" s="2" t="str">
        <f>[1]Agreements_raw!H348</f>
        <v>Jordan</v>
      </c>
      <c r="F351" s="2" t="str">
        <f>IF([1]Agreements_raw!I348="Recipient","Client",[1]Agreements_raw!I348)</f>
        <v>Partner</v>
      </c>
      <c r="G351" s="2" t="str">
        <f>IF(ISBLANK([1]Agreements_raw!L348),"",[1]Agreements_raw!L348)</f>
        <v/>
      </c>
      <c r="H351" s="2">
        <f>[1]Agreements_raw!R348</f>
        <v>2011</v>
      </c>
      <c r="I351" s="2" t="str">
        <f>IF(ISNUMBER(SEARCH("B",[1]Agreements_raw!$M348)), "Yes", "No")</f>
        <v>No</v>
      </c>
      <c r="J351" s="2" t="str">
        <f>IF(ISNUMBER(SEARCH("C",[1]Agreements_raw!$M348)), "Yes", "No")</f>
        <v>Yes</v>
      </c>
      <c r="K351" s="2" t="str">
        <f>IF(ISNUMBER(SEARCH("D",[1]Agreements_raw!$M348)), "Yes", "No")</f>
        <v>No</v>
      </c>
      <c r="L351" s="2" t="str">
        <f>IF(ISNUMBER(SEARCH("F",[1]Agreements_raw!$M348)), "Yes", "No")</f>
        <v>No</v>
      </c>
      <c r="M351" s="2" t="str">
        <f>IF(ISNUMBER(SEARCH("E",[1]Agreements_raw!$M348)), "Yes", "No")</f>
        <v>No</v>
      </c>
      <c r="N351" s="2" t="str">
        <f>IF(ISNUMBER(SEARCH("A",[1]Agreements_raw!$M348)), "Yes", "No")</f>
        <v>No</v>
      </c>
      <c r="O351" s="2" t="str">
        <f>IF(ISNUMBER(SEARCH("I",[1]Agreements_raw!$M348)), "Yes", "No")</f>
        <v>No</v>
      </c>
      <c r="P351" s="2" t="str">
        <f>IF(ISNUMBER(SEARCH("J",[1]Agreements_raw!$M348)), "Yes", "No")</f>
        <v>No</v>
      </c>
      <c r="Q351" s="2" t="str">
        <f>IF(ISNUMBER(SEARCH("K",[1]Agreements_raw!$M348)), "Yes", "No")</f>
        <v>No</v>
      </c>
      <c r="R351" s="2" t="str">
        <f>IF(ISNUMBER(SEARCH("G",[1]Agreements_raw!$M348)), "Non-binding","Agreement")</f>
        <v>Non-binding</v>
      </c>
      <c r="S351" s="2" t="str">
        <f>[1]Agreements_raw!P348</f>
        <v>Jordan Atomic Energy Commission Chairman Khaled Toukan on Wednesday examined means to boost nuclear cooperation between Jordan and Indonesia. The two agencies are scheduled to sign a memorandum of understanding on cooperation in designing and operating the Kingdom’s nuclear research reactor.</v>
      </c>
      <c r="T351" s="5" t="s">
        <v>154</v>
      </c>
    </row>
    <row r="352" spans="1:20" ht="69" customHeight="1" x14ac:dyDescent="0.2">
      <c r="A352" s="2">
        <f>[1]Agreements_raw!A349</f>
        <v>319</v>
      </c>
      <c r="B352" s="2" t="str">
        <f>[1]Agreements_raw!C349</f>
        <v>Russia</v>
      </c>
      <c r="C352" s="2" t="str">
        <f>IF([1]Agreements_raw!D349="Donor","Supplier",[1]Agreements_raw!D349)</f>
        <v>Supplier</v>
      </c>
      <c r="D352" s="2" t="str">
        <f>IF(ISBLANK([1]Agreements_raw!G349),"",[1]Agreements_raw!G349)</f>
        <v/>
      </c>
      <c r="E352" s="2" t="str">
        <f>[1]Agreements_raw!H349</f>
        <v>Egypt</v>
      </c>
      <c r="F352" s="2" t="str">
        <f>IF([1]Agreements_raw!I349="Recipient","Client",[1]Agreements_raw!I349)</f>
        <v>Client</v>
      </c>
      <c r="G352" s="2" t="str">
        <f>IF(ISBLANK([1]Agreements_raw!L349),"",[1]Agreements_raw!L349)</f>
        <v/>
      </c>
      <c r="H352" s="2">
        <f>[1]Agreements_raw!R349</f>
        <v>2008</v>
      </c>
      <c r="I352" s="2" t="str">
        <f>IF(ISNUMBER(SEARCH("B",[1]Agreements_raw!$M349)), "Yes", "No")</f>
        <v>No</v>
      </c>
      <c r="J352" s="2" t="str">
        <f>IF(ISNUMBER(SEARCH("C",[1]Agreements_raw!$M349)), "Yes", "No")</f>
        <v>No</v>
      </c>
      <c r="K352" s="2" t="str">
        <f>IF(ISNUMBER(SEARCH("D",[1]Agreements_raw!$M349)), "Yes", "No")</f>
        <v>Yes</v>
      </c>
      <c r="L352" s="2" t="str">
        <f>IF(ISNUMBER(SEARCH("F",[1]Agreements_raw!$M349)), "Yes", "No")</f>
        <v>No</v>
      </c>
      <c r="M352" s="2" t="str">
        <f>IF(ISNUMBER(SEARCH("E",[1]Agreements_raw!$M349)), "Yes", "No")</f>
        <v>Yes</v>
      </c>
      <c r="N352" s="2" t="str">
        <f>IF(ISNUMBER(SEARCH("A",[1]Agreements_raw!$M349)), "Yes", "No")</f>
        <v>No</v>
      </c>
      <c r="O352" s="2" t="str">
        <f>IF(ISNUMBER(SEARCH("I",[1]Agreements_raw!$M349)), "Yes", "No")</f>
        <v>No</v>
      </c>
      <c r="P352" s="2" t="str">
        <f>IF(ISNUMBER(SEARCH("J",[1]Agreements_raw!$M349)), "Yes", "No")</f>
        <v>No</v>
      </c>
      <c r="Q352" s="2" t="str">
        <f>IF(ISNUMBER(SEARCH("K",[1]Agreements_raw!$M349)), "Yes", "No")</f>
        <v>No</v>
      </c>
      <c r="R352" s="2" t="str">
        <f>IF(ISNUMBER(SEARCH("G",[1]Agreements_raw!$M349)), "Non-binding","Agreement")</f>
        <v>Agreement</v>
      </c>
      <c r="S352" s="2" t="str">
        <f>[1]Agreements_raw!P349</f>
        <v>Russia and Egypt signed an agreement on cooperation in the civilian nuclear sphere on Tuesday, allowing Russian companies to bid for deals to build nuclear power plants in Egypt. Speaking after talks with visiting Egyptian President Hosni Mubarak at his residence near Moscow, outgoing President Vladimir Putin said the deal "opens up new horizons for bilateral cooperation." The agreement, signed by the Russian and Egyptian nuclear chiefs, Sergei Kiriyenko and Hassan Younes, respectively, also envisions personnel training for nuclear facilities in Egypt and nuclear fuel supplies to the country.</v>
      </c>
      <c r="T352" s="5" t="s">
        <v>155</v>
      </c>
    </row>
    <row r="353" spans="1:20" ht="69" customHeight="1" x14ac:dyDescent="0.2">
      <c r="A353" s="2">
        <f>[1]Agreements_raw!A350</f>
        <v>320</v>
      </c>
      <c r="B353" s="2" t="str">
        <f>[1]Agreements_raw!C350</f>
        <v>Russia</v>
      </c>
      <c r="C353" s="2" t="str">
        <f>IF([1]Agreements_raw!D350="Donor","Supplier",[1]Agreements_raw!D350)</f>
        <v>Supplier</v>
      </c>
      <c r="D353" s="2" t="str">
        <f>IF(ISBLANK([1]Agreements_raw!G350),"",[1]Agreements_raw!G350)</f>
        <v/>
      </c>
      <c r="E353" s="2" t="str">
        <f>[1]Agreements_raw!H350</f>
        <v>Egypt</v>
      </c>
      <c r="F353" s="2" t="str">
        <f>IF([1]Agreements_raw!I350="Recipient","Client",[1]Agreements_raw!I350)</f>
        <v>Client</v>
      </c>
      <c r="G353" s="2" t="str">
        <f>IF(ISBLANK([1]Agreements_raw!L350),"",[1]Agreements_raw!L350)</f>
        <v/>
      </c>
      <c r="H353" s="2">
        <f>[1]Agreements_raw!R350</f>
        <v>2013</v>
      </c>
      <c r="I353" s="2" t="str">
        <f>IF(ISNUMBER(SEARCH("B",[1]Agreements_raw!$M350)), "Yes", "No")</f>
        <v>No</v>
      </c>
      <c r="J353" s="2" t="str">
        <f>IF(ISNUMBER(SEARCH("C",[1]Agreements_raw!$M350)), "Yes", "No")</f>
        <v>Yes</v>
      </c>
      <c r="K353" s="2" t="str">
        <f>IF(ISNUMBER(SEARCH("D",[1]Agreements_raw!$M350)), "Yes", "No")</f>
        <v>No</v>
      </c>
      <c r="L353" s="2" t="str">
        <f>IF(ISNUMBER(SEARCH("F",[1]Agreements_raw!$M350)), "Yes", "No")</f>
        <v>No</v>
      </c>
      <c r="M353" s="2" t="str">
        <f>IF(ISNUMBER(SEARCH("E",[1]Agreements_raw!$M350)), "Yes", "No")</f>
        <v>No</v>
      </c>
      <c r="N353" s="2" t="str">
        <f>IF(ISNUMBER(SEARCH("A",[1]Agreements_raw!$M350)), "Yes", "No")</f>
        <v>No</v>
      </c>
      <c r="O353" s="2" t="str">
        <f>IF(ISNUMBER(SEARCH("I",[1]Agreements_raw!$M350)), "Yes", "No")</f>
        <v>No</v>
      </c>
      <c r="P353" s="2" t="str">
        <f>IF(ISNUMBER(SEARCH("J",[1]Agreements_raw!$M350)), "Yes", "No")</f>
        <v>No</v>
      </c>
      <c r="Q353" s="2" t="str">
        <f>IF(ISNUMBER(SEARCH("K",[1]Agreements_raw!$M350)), "Yes", "No")</f>
        <v>No</v>
      </c>
      <c r="R353" s="2" t="str">
        <f>IF(ISNUMBER(SEARCH("G",[1]Agreements_raw!$M350)), "Non-binding","Agreement")</f>
        <v>Agreement</v>
      </c>
      <c r="S353" s="2" t="str">
        <f>[1]Agreements_raw!P350</f>
        <v>The two countries reportedly came to an agreement after an official visit by the president of Egypt’s Islamist government, Mohammed Morsi, to Russia. Under the agreement, Russia will help build a nuclear reactor at Dabaa, on the Mediterranean coast, as well as an experimental reactor in Anshas.</v>
      </c>
      <c r="T353" s="5" t="s">
        <v>156</v>
      </c>
    </row>
    <row r="354" spans="1:20" ht="69" customHeight="1" x14ac:dyDescent="0.2">
      <c r="A354" s="2">
        <f>[1]Agreements_raw!A351</f>
        <v>321</v>
      </c>
      <c r="B354" s="2" t="str">
        <f>[1]Agreements_raw!C351</f>
        <v>Korea</v>
      </c>
      <c r="C354" s="2" t="str">
        <f>IF([1]Agreements_raw!D351="Donor","Supplier",[1]Agreements_raw!D351)</f>
        <v>Supplier</v>
      </c>
      <c r="D354" s="2" t="str">
        <f>IF(ISBLANK([1]Agreements_raw!G351),"",[1]Agreements_raw!G351)</f>
        <v/>
      </c>
      <c r="E354" s="2" t="str">
        <f>[1]Agreements_raw!H351</f>
        <v>Egypt</v>
      </c>
      <c r="F354" s="2" t="str">
        <f>IF([1]Agreements_raw!I351="Recipient","Client",[1]Agreements_raw!I351)</f>
        <v>Client</v>
      </c>
      <c r="G354" s="2" t="str">
        <f>IF(ISBLANK([1]Agreements_raw!L351),"",[1]Agreements_raw!L351)</f>
        <v/>
      </c>
      <c r="H354" s="2">
        <f>[1]Agreements_raw!R351</f>
        <v>2010</v>
      </c>
      <c r="I354" s="2" t="str">
        <f>IF(ISNUMBER(SEARCH("B",[1]Agreements_raw!$M351)), "Yes", "No")</f>
        <v>No</v>
      </c>
      <c r="J354" s="2" t="str">
        <f>IF(ISNUMBER(SEARCH("C",[1]Agreements_raw!$M351)), "Yes", "No")</f>
        <v>No</v>
      </c>
      <c r="K354" s="2" t="str">
        <f>IF(ISNUMBER(SEARCH("D",[1]Agreements_raw!$M351)), "Yes", "No")</f>
        <v>No</v>
      </c>
      <c r="L354" s="2" t="str">
        <f>IF(ISNUMBER(SEARCH("F",[1]Agreements_raw!$M351)), "Yes", "No")</f>
        <v>No</v>
      </c>
      <c r="M354" s="2" t="str">
        <f>IF(ISNUMBER(SEARCH("E",[1]Agreements_raw!$M351)), "Yes", "No")</f>
        <v>Yes</v>
      </c>
      <c r="N354" s="2" t="str">
        <f>IF(ISNUMBER(SEARCH("A",[1]Agreements_raw!$M351)), "Yes", "No")</f>
        <v>No</v>
      </c>
      <c r="O354" s="2" t="str">
        <f>IF(ISNUMBER(SEARCH("I",[1]Agreements_raw!$M351)), "Yes", "No")</f>
        <v>No</v>
      </c>
      <c r="P354" s="2" t="str">
        <f>IF(ISNUMBER(SEARCH("J",[1]Agreements_raw!$M351)), "Yes", "No")</f>
        <v>No</v>
      </c>
      <c r="Q354" s="2" t="str">
        <f>IF(ISNUMBER(SEARCH("K",[1]Agreements_raw!$M351)), "Yes", "No")</f>
        <v>No</v>
      </c>
      <c r="R354" s="2" t="str">
        <f>IF(ISNUMBER(SEARCH("G",[1]Agreements_raw!$M351)), "Non-binding","Agreement")</f>
        <v>Non-binding</v>
      </c>
      <c r="S354" s="2" t="str">
        <f>[1]Agreements_raw!P351</f>
        <v>The Egyptian government has asked South Korea to help train Egyptian nuclear energy technicians, according to the Korea International Cooperation Agency (KOICA). The state-led aid agency said that training could begin within a year.</v>
      </c>
      <c r="T354" s="5" t="s">
        <v>25</v>
      </c>
    </row>
    <row r="355" spans="1:20" ht="69" customHeight="1" x14ac:dyDescent="0.2">
      <c r="A355" s="2">
        <f>[1]Agreements_raw!A352</f>
        <v>322</v>
      </c>
      <c r="B355" s="2" t="str">
        <f>[1]Agreements_raw!C352</f>
        <v>Korea</v>
      </c>
      <c r="C355" s="2" t="str">
        <f>IF([1]Agreements_raw!D352="Donor","Supplier",[1]Agreements_raw!D352)</f>
        <v>Supplier</v>
      </c>
      <c r="D355" s="2" t="str">
        <f>IF(ISBLANK([1]Agreements_raw!G352),"",[1]Agreements_raw!G352)</f>
        <v/>
      </c>
      <c r="E355" s="2" t="str">
        <f>[1]Agreements_raw!H352</f>
        <v>Egypt</v>
      </c>
      <c r="F355" s="2" t="str">
        <f>IF([1]Agreements_raw!I352="Recipient","Client",[1]Agreements_raw!I352)</f>
        <v>Client</v>
      </c>
      <c r="G355" s="2" t="str">
        <f>IF(ISBLANK([1]Agreements_raw!L352),"",[1]Agreements_raw!L352)</f>
        <v/>
      </c>
      <c r="H355" s="2">
        <f>[1]Agreements_raw!R352</f>
        <v>2013</v>
      </c>
      <c r="I355" s="2" t="str">
        <f>IF(ISNUMBER(SEARCH("B",[1]Agreements_raw!$M352)), "Yes", "No")</f>
        <v>Yes</v>
      </c>
      <c r="J355" s="2" t="str">
        <f>IF(ISNUMBER(SEARCH("C",[1]Agreements_raw!$M352)), "Yes", "No")</f>
        <v>No</v>
      </c>
      <c r="K355" s="2" t="str">
        <f>IF(ISNUMBER(SEARCH("D",[1]Agreements_raw!$M352)), "Yes", "No")</f>
        <v>No</v>
      </c>
      <c r="L355" s="2" t="str">
        <f>IF(ISNUMBER(SEARCH("F",[1]Agreements_raw!$M352)), "Yes", "No")</f>
        <v>No</v>
      </c>
      <c r="M355" s="2" t="str">
        <f>IF(ISNUMBER(SEARCH("E",[1]Agreements_raw!$M352)), "Yes", "No")</f>
        <v>Yes</v>
      </c>
      <c r="N355" s="2" t="str">
        <f>IF(ISNUMBER(SEARCH("A",[1]Agreements_raw!$M352)), "Yes", "No")</f>
        <v>No</v>
      </c>
      <c r="O355" s="2" t="str">
        <f>IF(ISNUMBER(SEARCH("I",[1]Agreements_raw!$M352)), "Yes", "No")</f>
        <v>No</v>
      </c>
      <c r="P355" s="2" t="str">
        <f>IF(ISNUMBER(SEARCH("J",[1]Agreements_raw!$M352)), "Yes", "No")</f>
        <v>No</v>
      </c>
      <c r="Q355" s="2" t="str">
        <f>IF(ISNUMBER(SEARCH("K",[1]Agreements_raw!$M352)), "Yes", "No")</f>
        <v>No</v>
      </c>
      <c r="R355" s="2" t="str">
        <f>IF(ISNUMBER(SEARCH("G",[1]Agreements_raw!$M352)), "Non-binding","Agreement")</f>
        <v>Non-binding</v>
      </c>
      <c r="S355" s="2" t="str">
        <f>[1]Agreements_raw!P352</f>
        <v>Egypt signed a memorandum of understanding with South Korea on Thursday during a visit by an Egyptian delegation attending the nuclear power capacity-building programme of the Korea International Cooperation Agency, according to Korean news agency Yonhap. The agreement will see the two countries work together to train the workforce for a nuclear power plant, share technical information, and discuss ways to appease the concerns of local residents, reported Yonhap.</v>
      </c>
      <c r="T355" s="5" t="s">
        <v>157</v>
      </c>
    </row>
    <row r="356" spans="1:20" ht="69" customHeight="1" x14ac:dyDescent="0.2">
      <c r="A356" s="2">
        <f>[1]Agreements_raw!A353</f>
        <v>323</v>
      </c>
      <c r="B356" s="2" t="str">
        <f>[1]Agreements_raw!C353</f>
        <v>Australia</v>
      </c>
      <c r="C356" s="2" t="str">
        <f>IF([1]Agreements_raw!D353="Donor","Supplier",[1]Agreements_raw!D353)</f>
        <v>Supplier</v>
      </c>
      <c r="D356" s="2" t="str">
        <f>IF(ISBLANK([1]Agreements_raw!G353),"",[1]Agreements_raw!G353)</f>
        <v>Worley Parsons</v>
      </c>
      <c r="E356" s="2" t="str">
        <f>[1]Agreements_raw!H353</f>
        <v>Egypt</v>
      </c>
      <c r="F356" s="2" t="str">
        <f>IF([1]Agreements_raw!I353="Recipient","Client",[1]Agreements_raw!I353)</f>
        <v>Client</v>
      </c>
      <c r="G356" s="2" t="str">
        <f>IF(ISBLANK([1]Agreements_raw!L353),"",[1]Agreements_raw!L353)</f>
        <v/>
      </c>
      <c r="H356" s="2">
        <f>[1]Agreements_raw!R353</f>
        <v>2009</v>
      </c>
      <c r="I356" s="2" t="str">
        <f>IF(ISNUMBER(SEARCH("B",[1]Agreements_raw!$M353)), "Yes", "No")</f>
        <v>No</v>
      </c>
      <c r="J356" s="2" t="str">
        <f>IF(ISNUMBER(SEARCH("C",[1]Agreements_raw!$M353)), "Yes", "No")</f>
        <v>No</v>
      </c>
      <c r="K356" s="2" t="str">
        <f>IF(ISNUMBER(SEARCH("D",[1]Agreements_raw!$M353)), "Yes", "No")</f>
        <v>No</v>
      </c>
      <c r="L356" s="2" t="str">
        <f>IF(ISNUMBER(SEARCH("F",[1]Agreements_raw!$M353)), "Yes", "No")</f>
        <v>No</v>
      </c>
      <c r="M356" s="2" t="str">
        <f>IF(ISNUMBER(SEARCH("E",[1]Agreements_raw!$M353)), "Yes", "No")</f>
        <v>No</v>
      </c>
      <c r="N356" s="2" t="str">
        <f>IF(ISNUMBER(SEARCH("A",[1]Agreements_raw!$M353)), "Yes", "No")</f>
        <v>No</v>
      </c>
      <c r="O356" s="2" t="str">
        <f>IF(ISNUMBER(SEARCH("I",[1]Agreements_raw!$M353)), "Yes", "No")</f>
        <v>Yes</v>
      </c>
      <c r="P356" s="2" t="str">
        <f>IF(ISNUMBER(SEARCH("J",[1]Agreements_raw!$M353)), "Yes", "No")</f>
        <v>No</v>
      </c>
      <c r="Q356" s="2" t="str">
        <f>IF(ISNUMBER(SEARCH("K",[1]Agreements_raw!$M353)), "Yes", "No")</f>
        <v>No</v>
      </c>
      <c r="R356" s="2" t="str">
        <f>IF(ISNUMBER(SEARCH("G",[1]Agreements_raw!$M353)), "Non-binding","Agreement")</f>
        <v>Agreement</v>
      </c>
      <c r="S356" s="2" t="str">
        <f>[1]Agreements_raw!P353</f>
        <v xml:space="preserve">GoE signed an agreement with the Australian firm WorleyParsons to provide consultancy to help develop Egypt's first nuclear power plant. </v>
      </c>
      <c r="T356" s="6" t="s">
        <v>37</v>
      </c>
    </row>
    <row r="357" spans="1:20" ht="69" customHeight="1" x14ac:dyDescent="0.2">
      <c r="A357" s="2">
        <f>[1]Agreements_raw!A354</f>
        <v>324</v>
      </c>
      <c r="B357" s="2" t="str">
        <f>[1]Agreements_raw!C354</f>
        <v>Chile</v>
      </c>
      <c r="C357" s="2" t="str">
        <f>IF([1]Agreements_raw!D354="Donor","Supplier",[1]Agreements_raw!D354)</f>
        <v>Partner</v>
      </c>
      <c r="D357" s="2" t="str">
        <f>IF(ISBLANK([1]Agreements_raw!G354),"",[1]Agreements_raw!G354)</f>
        <v/>
      </c>
      <c r="E357" s="2" t="str">
        <f>[1]Agreements_raw!H354</f>
        <v>U.S.</v>
      </c>
      <c r="F357" s="2" t="str">
        <f>IF([1]Agreements_raw!I354="Recipient","Client",[1]Agreements_raw!I354)</f>
        <v>Partner</v>
      </c>
      <c r="G357" s="2" t="str">
        <f>IF(ISBLANK([1]Agreements_raw!L354),"",[1]Agreements_raw!L354)</f>
        <v/>
      </c>
      <c r="H357" s="2">
        <f>[1]Agreements_raw!R354</f>
        <v>2011</v>
      </c>
      <c r="I357" s="2" t="str">
        <f>IF(ISNUMBER(SEARCH("B",[1]Agreements_raw!$M354)), "Yes", "No")</f>
        <v>No</v>
      </c>
      <c r="J357" s="2" t="str">
        <f>IF(ISNUMBER(SEARCH("C",[1]Agreements_raw!$M354)), "Yes", "No")</f>
        <v>No</v>
      </c>
      <c r="K357" s="2" t="str">
        <f>IF(ISNUMBER(SEARCH("D",[1]Agreements_raw!$M354)), "Yes", "No")</f>
        <v>No</v>
      </c>
      <c r="L357" s="2" t="str">
        <f>IF(ISNUMBER(SEARCH("F",[1]Agreements_raw!$M354)), "Yes", "No")</f>
        <v>No</v>
      </c>
      <c r="M357" s="2" t="str">
        <f>IF(ISNUMBER(SEARCH("E",[1]Agreements_raw!$M354)), "Yes", "No")</f>
        <v>Yes</v>
      </c>
      <c r="N357" s="2" t="str">
        <f>IF(ISNUMBER(SEARCH("A",[1]Agreements_raw!$M354)), "Yes", "No")</f>
        <v>Yes</v>
      </c>
      <c r="O357" s="2" t="str">
        <f>IF(ISNUMBER(SEARCH("I",[1]Agreements_raw!$M354)), "Yes", "No")</f>
        <v>Yes</v>
      </c>
      <c r="P357" s="2" t="str">
        <f>IF(ISNUMBER(SEARCH("J",[1]Agreements_raw!$M354)), "Yes", "No")</f>
        <v>No</v>
      </c>
      <c r="Q357" s="2" t="str">
        <f>IF(ISNUMBER(SEARCH("K",[1]Agreements_raw!$M354)), "Yes", "No")</f>
        <v>No</v>
      </c>
      <c r="R357" s="2" t="str">
        <f>IF(ISNUMBER(SEARCH("G",[1]Agreements_raw!$M354)), "Non-binding","Agreement")</f>
        <v>Non-binding</v>
      </c>
      <c r="S357" s="2" t="str">
        <f>[1]Agreements_raw!P354</f>
        <v>The Participants intend to cooperate, subject to their respective national laws,
regulations, and within the limits of available resources, in the following areas:
development of Chile's peaceful uses of nuclear energy in a manner that
contributes to global efforts to prevent nuclear proliferation and that promotes
nuclear safety and security; cooperation in the areas ofoperation and utilization ofnuclear research reactors, including training in the area offuel design and calculation of compact cores and the taking ofsuch measures as are feasible to facilitate the provision of the low enriched uranium necessary to produce the research reactor fuel; civilian nuclear training, human resource and infrastructure development, in accordance with evolving IAEA guidance and standards; application of radioisotopes and radiation in, inter alia, industry, health, agriculture, and water; radiation protection and management ofradioactive waste and spent fuel; nuclear safety, security, safeguards and nonproliferation, including physical protection, export control and border security; and other areas ofcooperation as may be determined by the Participants.
(2) The cooperation may be undertaken in the following forms: exchange ofscientific and technical information and documentation; exchange and training ofpersonnel; organization ofsymposia, seminars, and workshops; provision ofrelevant technical assistance and services; and other forms of cooperation as may be mutually determined by the Participants.</v>
      </c>
      <c r="T357" s="5" t="s">
        <v>158</v>
      </c>
    </row>
    <row r="358" spans="1:20" ht="69" customHeight="1" x14ac:dyDescent="0.2">
      <c r="A358" s="2">
        <f>[1]Agreements_raw!A355</f>
        <v>325</v>
      </c>
      <c r="B358" s="2" t="str">
        <f>[1]Agreements_raw!C355</f>
        <v>Chile</v>
      </c>
      <c r="C358" s="2" t="str">
        <f>IF([1]Agreements_raw!D355="Donor","Supplier",[1]Agreements_raw!D355)</f>
        <v>Partner</v>
      </c>
      <c r="D358" s="2" t="str">
        <f>IF(ISBLANK([1]Agreements_raw!G355),"",[1]Agreements_raw!G355)</f>
        <v/>
      </c>
      <c r="E358" s="2" t="str">
        <f>[1]Agreements_raw!H355</f>
        <v>France</v>
      </c>
      <c r="F358" s="2" t="str">
        <f>IF([1]Agreements_raw!I355="Recipient","Client",[1]Agreements_raw!I355)</f>
        <v>Partner</v>
      </c>
      <c r="G358" s="2" t="str">
        <f>IF(ISBLANK([1]Agreements_raw!L355),"",[1]Agreements_raw!L355)</f>
        <v/>
      </c>
      <c r="H358" s="2">
        <f>[1]Agreements_raw!R355</f>
        <v>2011</v>
      </c>
      <c r="I358" s="2" t="str">
        <f>IF(ISNUMBER(SEARCH("B",[1]Agreements_raw!$M355)), "Yes", "No")</f>
        <v>No</v>
      </c>
      <c r="J358" s="2" t="str">
        <f>IF(ISNUMBER(SEARCH("C",[1]Agreements_raw!$M355)), "Yes", "No")</f>
        <v>No</v>
      </c>
      <c r="K358" s="2" t="str">
        <f>IF(ISNUMBER(SEARCH("D",[1]Agreements_raw!$M355)), "Yes", "No")</f>
        <v>No</v>
      </c>
      <c r="L358" s="2" t="str">
        <f>IF(ISNUMBER(SEARCH("F",[1]Agreements_raw!$M355)), "Yes", "No")</f>
        <v>No</v>
      </c>
      <c r="M358" s="2" t="str">
        <f>IF(ISNUMBER(SEARCH("E",[1]Agreements_raw!$M355)), "Yes", "No")</f>
        <v>Yes</v>
      </c>
      <c r="N358" s="2" t="str">
        <f>IF(ISNUMBER(SEARCH("A",[1]Agreements_raw!$M355)), "Yes", "No")</f>
        <v>No</v>
      </c>
      <c r="O358" s="2" t="str">
        <f>IF(ISNUMBER(SEARCH("I",[1]Agreements_raw!$M355)), "Yes", "No")</f>
        <v>No</v>
      </c>
      <c r="P358" s="2" t="str">
        <f>IF(ISNUMBER(SEARCH("J",[1]Agreements_raw!$M355)), "Yes", "No")</f>
        <v>No</v>
      </c>
      <c r="Q358" s="2" t="str">
        <f>IF(ISNUMBER(SEARCH("K",[1]Agreements_raw!$M355)), "Yes", "No")</f>
        <v>No</v>
      </c>
      <c r="R358" s="2" t="str">
        <f>IF(ISNUMBER(SEARCH("G",[1]Agreements_raw!$M355)), "Non-binding","Agreement")</f>
        <v>Agreement</v>
      </c>
      <c r="S358" s="2" t="str">
        <f>[1]Agreements_raw!P355</f>
        <v>Chilean energy and mining minister Laurence Golborne and his French counterpart Eric Besson are to sign an energy agreement which includes a protocol for training in the nuclear sector, according to a report from local paper El Mercurio. Ministry officials declined to comment on the report when contacted by BNamericas. The agreement is designed to create cooperation between the energy industries of the two countries and define nuclear training endorsed by Chile's nuclear commission CCHEN and French equivalent CEA.</v>
      </c>
      <c r="T358" s="5" t="s">
        <v>159</v>
      </c>
    </row>
    <row r="359" spans="1:20" ht="69" customHeight="1" x14ac:dyDescent="0.2">
      <c r="A359" s="2">
        <f>[1]Agreements_raw!A356</f>
        <v>326</v>
      </c>
      <c r="B359" s="2" t="str">
        <f>[1]Agreements_raw!C356</f>
        <v>Russia</v>
      </c>
      <c r="C359" s="2" t="str">
        <f>IF([1]Agreements_raw!D356="Donor","Supplier",[1]Agreements_raw!D356)</f>
        <v>Supplier</v>
      </c>
      <c r="D359" s="2" t="str">
        <f>IF(ISBLANK([1]Agreements_raw!G356),"",[1]Agreements_raw!G356)</f>
        <v/>
      </c>
      <c r="E359" s="2" t="str">
        <f>[1]Agreements_raw!H356</f>
        <v>Chile</v>
      </c>
      <c r="F359" s="2" t="str">
        <f>IF([1]Agreements_raw!I356="Recipient","Client",[1]Agreements_raw!I356)</f>
        <v>Client</v>
      </c>
      <c r="G359" s="2" t="str">
        <f>IF(ISBLANK([1]Agreements_raw!L356),"",[1]Agreements_raw!L356)</f>
        <v/>
      </c>
      <c r="H359" s="2">
        <f>[1]Agreements_raw!R356</f>
        <v>2005</v>
      </c>
      <c r="I359" s="2" t="str">
        <f>IF(ISNUMBER(SEARCH("B",[1]Agreements_raw!$M356)), "Yes", "No")</f>
        <v>No</v>
      </c>
      <c r="J359" s="2" t="str">
        <f>IF(ISNUMBER(SEARCH("C",[1]Agreements_raw!$M356)), "Yes", "No")</f>
        <v>No</v>
      </c>
      <c r="K359" s="2" t="str">
        <f>IF(ISNUMBER(SEARCH("D",[1]Agreements_raw!$M356)), "Yes", "No")</f>
        <v>No</v>
      </c>
      <c r="L359" s="2" t="str">
        <f>IF(ISNUMBER(SEARCH("F",[1]Agreements_raw!$M356)), "Yes", "No")</f>
        <v>No</v>
      </c>
      <c r="M359" s="2" t="str">
        <f>IF(ISNUMBER(SEARCH("E",[1]Agreements_raw!$M356)), "Yes", "No")</f>
        <v>No</v>
      </c>
      <c r="N359" s="2" t="str">
        <f>IF(ISNUMBER(SEARCH("A",[1]Agreements_raw!$M356)), "Yes", "No")</f>
        <v>No</v>
      </c>
      <c r="O359" s="2" t="str">
        <f>IF(ISNUMBER(SEARCH("I",[1]Agreements_raw!$M356)), "Yes", "No")</f>
        <v>No</v>
      </c>
      <c r="P359" s="2" t="str">
        <f>IF(ISNUMBER(SEARCH("J",[1]Agreements_raw!$M356)), "Yes", "No")</f>
        <v>Yes</v>
      </c>
      <c r="Q359" s="2" t="str">
        <f>IF(ISNUMBER(SEARCH("K",[1]Agreements_raw!$M356)), "Yes", "No")</f>
        <v>No</v>
      </c>
      <c r="R359" s="2" t="str">
        <f>IF(ISNUMBER(SEARCH("G",[1]Agreements_raw!$M356)), "Non-binding","Agreement")</f>
        <v>Agreement</v>
      </c>
      <c r="S359" s="2" t="str">
        <f>[1]Agreements_raw!P356</f>
        <v>Russia and Chile signed an agreement on the peaceful use of nuclear power.</v>
      </c>
      <c r="T359" s="5" t="s">
        <v>58</v>
      </c>
    </row>
    <row r="360" spans="1:20" ht="69" customHeight="1" x14ac:dyDescent="0.2">
      <c r="A360" s="2">
        <f>[1]Agreements_raw!A357</f>
        <v>327</v>
      </c>
      <c r="B360" s="2" t="str">
        <f>[1]Agreements_raw!C357</f>
        <v>Poland</v>
      </c>
      <c r="C360" s="2" t="str">
        <f>IF([1]Agreements_raw!D357="Donor","Supplier",[1]Agreements_raw!D357)</f>
        <v>Partner</v>
      </c>
      <c r="D360" s="2" t="str">
        <f>IF(ISBLANK([1]Agreements_raw!G357),"",[1]Agreements_raw!G357)</f>
        <v>Consortium Polonaise des Institutions Nucleaires</v>
      </c>
      <c r="E360" s="2" t="str">
        <f>[1]Agreements_raw!H357</f>
        <v>Italy</v>
      </c>
      <c r="F360" s="2" t="str">
        <f>IF([1]Agreements_raw!I357="Recipient","Client",[1]Agreements_raw!I357)</f>
        <v>Partner</v>
      </c>
      <c r="G360" s="2" t="str">
        <f>IF(ISBLANK([1]Agreements_raw!L357),"",[1]Agreements_raw!L357)</f>
        <v>Italian National Institute for Nuclear Physics</v>
      </c>
      <c r="H360" s="2">
        <f>[1]Agreements_raw!R357</f>
        <v>2014</v>
      </c>
      <c r="I360" s="2" t="str">
        <f>IF(ISNUMBER(SEARCH("B",[1]Agreements_raw!$M357)), "Yes", "No")</f>
        <v>No</v>
      </c>
      <c r="J360" s="2" t="str">
        <f>IF(ISNUMBER(SEARCH("C",[1]Agreements_raw!$M357)), "Yes", "No")</f>
        <v>No</v>
      </c>
      <c r="K360" s="2" t="str">
        <f>IF(ISNUMBER(SEARCH("D",[1]Agreements_raw!$M357)), "Yes", "No")</f>
        <v>No</v>
      </c>
      <c r="L360" s="2" t="str">
        <f>IF(ISNUMBER(SEARCH("F",[1]Agreements_raw!$M357)), "Yes", "No")</f>
        <v>No</v>
      </c>
      <c r="M360" s="2" t="str">
        <f>IF(ISNUMBER(SEARCH("E",[1]Agreements_raw!$M357)), "Yes", "No")</f>
        <v>No</v>
      </c>
      <c r="N360" s="2" t="str">
        <f>IF(ISNUMBER(SEARCH("A",[1]Agreements_raw!$M357)), "Yes", "No")</f>
        <v>No</v>
      </c>
      <c r="O360" s="2" t="str">
        <f>IF(ISNUMBER(SEARCH("I",[1]Agreements_raw!$M357)), "Yes", "No")</f>
        <v>Yes</v>
      </c>
      <c r="P360" s="2" t="str">
        <f>IF(ISNUMBER(SEARCH("J",[1]Agreements_raw!$M357)), "Yes", "No")</f>
        <v>No</v>
      </c>
      <c r="Q360" s="2" t="str">
        <f>IF(ISNUMBER(SEARCH("K",[1]Agreements_raw!$M357)), "Yes", "No")</f>
        <v>No</v>
      </c>
      <c r="R360" s="2" t="str">
        <f>IF(ISNUMBER(SEARCH("G",[1]Agreements_raw!$M357)), "Non-binding","Agreement")</f>
        <v>Agreement</v>
      </c>
      <c r="S360" s="2" t="str">
        <f>[1]Agreements_raw!P357</f>
        <v>The agreement regulates the scientific cooperation between the two countries in the field of nuclear physics and related technological applications.</v>
      </c>
      <c r="T360" s="5" t="s">
        <v>160</v>
      </c>
    </row>
    <row r="361" spans="1:20" ht="69" customHeight="1" x14ac:dyDescent="0.2">
      <c r="A361" s="2">
        <f>[1]Agreements_raw!A358</f>
        <v>328</v>
      </c>
      <c r="B361" s="2" t="str">
        <f>[1]Agreements_raw!C358</f>
        <v>France</v>
      </c>
      <c r="C361" s="2" t="str">
        <f>IF([1]Agreements_raw!D358="Donor","Supplier",[1]Agreements_raw!D358)</f>
        <v>Supplier</v>
      </c>
      <c r="D361" s="2" t="str">
        <f>IF(ISBLANK([1]Agreements_raw!G358),"",[1]Agreements_raw!G358)</f>
        <v>Areva</v>
      </c>
      <c r="E361" s="2" t="str">
        <f>[1]Agreements_raw!H358</f>
        <v>Poland</v>
      </c>
      <c r="F361" s="2" t="str">
        <f>IF([1]Agreements_raw!I358="Recipient","Client",[1]Agreements_raw!I358)</f>
        <v>Client</v>
      </c>
      <c r="G361" s="2" t="str">
        <f>IF(ISBLANK([1]Agreements_raw!L358),"",[1]Agreements_raw!L358)</f>
        <v>Warsaw University of Technology</v>
      </c>
      <c r="H361" s="2">
        <f>[1]Agreements_raw!R358</f>
        <v>2013</v>
      </c>
      <c r="I361" s="2" t="str">
        <f>IF(ISNUMBER(SEARCH("B",[1]Agreements_raw!$M358)), "Yes", "No")</f>
        <v>No</v>
      </c>
      <c r="J361" s="2" t="str">
        <f>IF(ISNUMBER(SEARCH("C",[1]Agreements_raw!$M358)), "Yes", "No")</f>
        <v>No</v>
      </c>
      <c r="K361" s="2" t="str">
        <f>IF(ISNUMBER(SEARCH("D",[1]Agreements_raw!$M358)), "Yes", "No")</f>
        <v>No</v>
      </c>
      <c r="L361" s="2" t="str">
        <f>IF(ISNUMBER(SEARCH("F",[1]Agreements_raw!$M358)), "Yes", "No")</f>
        <v>No</v>
      </c>
      <c r="M361" s="2" t="str">
        <f>IF(ISNUMBER(SEARCH("E",[1]Agreements_raw!$M358)), "Yes", "No")</f>
        <v>Yes</v>
      </c>
      <c r="N361" s="2" t="str">
        <f>IF(ISNUMBER(SEARCH("A",[1]Agreements_raw!$M358)), "Yes", "No")</f>
        <v>No</v>
      </c>
      <c r="O361" s="2" t="str">
        <f>IF(ISNUMBER(SEARCH("I",[1]Agreements_raw!$M358)), "Yes", "No")</f>
        <v>No</v>
      </c>
      <c r="P361" s="2" t="str">
        <f>IF(ISNUMBER(SEARCH("J",[1]Agreements_raw!$M358)), "Yes", "No")</f>
        <v>No</v>
      </c>
      <c r="Q361" s="2" t="str">
        <f>IF(ISNUMBER(SEARCH("K",[1]Agreements_raw!$M358)), "Yes", "No")</f>
        <v>No</v>
      </c>
      <c r="R361" s="2" t="str">
        <f>IF(ISNUMBER(SEARCH("G",[1]Agreements_raw!$M358)), "Non-binding","Agreement")</f>
        <v>Agreement</v>
      </c>
      <c r="S361" s="2" t="str">
        <f>[1]Agreements_raw!P358</f>
        <v>The agreement covers mainly training of personnel for nuclear energy and industry.</v>
      </c>
      <c r="T361" s="5" t="s">
        <v>161</v>
      </c>
    </row>
    <row r="362" spans="1:20" ht="69" customHeight="1" x14ac:dyDescent="0.2">
      <c r="A362" s="2">
        <f>[1]Agreements_raw!A359</f>
        <v>329</v>
      </c>
      <c r="B362" s="2" t="str">
        <f>[1]Agreements_raw!C359</f>
        <v>Poland</v>
      </c>
      <c r="C362" s="2" t="str">
        <f>IF([1]Agreements_raw!D359="Donor","Supplier",[1]Agreements_raw!D359)</f>
        <v>Partner</v>
      </c>
      <c r="D362" s="2" t="str">
        <f>IF(ISBLANK([1]Agreements_raw!G359),"",[1]Agreements_raw!G359)</f>
        <v/>
      </c>
      <c r="E362" s="2" t="str">
        <f>[1]Agreements_raw!H359</f>
        <v>Czech Republic</v>
      </c>
      <c r="F362" s="2" t="str">
        <f>IF([1]Agreements_raw!I359="Recipient","Client",[1]Agreements_raw!I359)</f>
        <v>Partner</v>
      </c>
      <c r="G362" s="2" t="str">
        <f>IF(ISBLANK([1]Agreements_raw!L359),"",[1]Agreements_raw!L359)</f>
        <v/>
      </c>
      <c r="H362" s="2">
        <f>[1]Agreements_raw!R359</f>
        <v>2014</v>
      </c>
      <c r="I362" s="2" t="str">
        <f>IF(ISNUMBER(SEARCH("B",[1]Agreements_raw!$M359)), "Yes", "No")</f>
        <v>No</v>
      </c>
      <c r="J362" s="2" t="str">
        <f>IF(ISNUMBER(SEARCH("C",[1]Agreements_raw!$M359)), "Yes", "No")</f>
        <v>No</v>
      </c>
      <c r="K362" s="2" t="str">
        <f>IF(ISNUMBER(SEARCH("D",[1]Agreements_raw!$M359)), "Yes", "No")</f>
        <v>No</v>
      </c>
      <c r="L362" s="2" t="str">
        <f>IF(ISNUMBER(SEARCH("F",[1]Agreements_raw!$M359)), "Yes", "No")</f>
        <v>No</v>
      </c>
      <c r="M362" s="2" t="str">
        <f>IF(ISNUMBER(SEARCH("E",[1]Agreements_raw!$M359)), "Yes", "No")</f>
        <v>No</v>
      </c>
      <c r="N362" s="2" t="str">
        <f>IF(ISNUMBER(SEARCH("A",[1]Agreements_raw!$M359)), "Yes", "No")</f>
        <v>Yes</v>
      </c>
      <c r="O362" s="2" t="str">
        <f>IF(ISNUMBER(SEARCH("I",[1]Agreements_raw!$M359)), "Yes", "No")</f>
        <v>Yes</v>
      </c>
      <c r="P362" s="2" t="str">
        <f>IF(ISNUMBER(SEARCH("J",[1]Agreements_raw!$M359)), "Yes", "No")</f>
        <v>No</v>
      </c>
      <c r="Q362" s="2" t="str">
        <f>IF(ISNUMBER(SEARCH("K",[1]Agreements_raw!$M359)), "Yes", "No")</f>
        <v>No</v>
      </c>
      <c r="R362" s="2" t="str">
        <f>IF(ISNUMBER(SEARCH("G",[1]Agreements_raw!$M359)), "Non-binding","Agreement")</f>
        <v>Non-binding</v>
      </c>
      <c r="S362" s="2" t="str">
        <f>[1]Agreements_raw!P359</f>
        <v>Representatives of the National Atomic Energy Agency met at the PAA’s headquarters with the delegation of the Czech Nuclear Regulatory Authority (SUBJ). The topics of discussion regarded nuclear safety, legislation, management systems and prospects for further cooperation.</v>
      </c>
      <c r="T362" s="5" t="s">
        <v>162</v>
      </c>
    </row>
    <row r="363" spans="1:20" ht="69" customHeight="1" x14ac:dyDescent="0.2">
      <c r="A363" s="2">
        <f>[1]Agreements_raw!A360</f>
        <v>330</v>
      </c>
      <c r="B363" s="2" t="str">
        <f>[1]Agreements_raw!C360</f>
        <v>Korea</v>
      </c>
      <c r="C363" s="2" t="str">
        <f>IF([1]Agreements_raw!D360="Donor","Supplier",[1]Agreements_raw!D360)</f>
        <v>Supplier</v>
      </c>
      <c r="D363" s="2" t="str">
        <f>IF(ISBLANK([1]Agreements_raw!G360),"",[1]Agreements_raw!G360)</f>
        <v/>
      </c>
      <c r="E363" s="2" t="str">
        <f>[1]Agreements_raw!H360</f>
        <v>Poland</v>
      </c>
      <c r="F363" s="2" t="str">
        <f>IF([1]Agreements_raw!I360="Recipient","Client",[1]Agreements_raw!I360)</f>
        <v>Client</v>
      </c>
      <c r="G363" s="2" t="str">
        <f>IF(ISBLANK([1]Agreements_raw!L360),"",[1]Agreements_raw!L360)</f>
        <v/>
      </c>
      <c r="H363" s="2">
        <f>[1]Agreements_raw!R360</f>
        <v>2010</v>
      </c>
      <c r="I363" s="2" t="str">
        <f>IF(ISNUMBER(SEARCH("B",[1]Agreements_raw!$M360)), "Yes", "No")</f>
        <v>Yes</v>
      </c>
      <c r="J363" s="2" t="str">
        <f>IF(ISNUMBER(SEARCH("C",[1]Agreements_raw!$M360)), "Yes", "No")</f>
        <v>No</v>
      </c>
      <c r="K363" s="2" t="str">
        <f>IF(ISNUMBER(SEARCH("D",[1]Agreements_raw!$M360)), "Yes", "No")</f>
        <v>No</v>
      </c>
      <c r="L363" s="2" t="str">
        <f>IF(ISNUMBER(SEARCH("F",[1]Agreements_raw!$M360)), "Yes", "No")</f>
        <v>Yes</v>
      </c>
      <c r="M363" s="2" t="str">
        <f>IF(ISNUMBER(SEARCH("E",[1]Agreements_raw!$M360)), "Yes", "No")</f>
        <v>Yes</v>
      </c>
      <c r="N363" s="2" t="str">
        <f>IF(ISNUMBER(SEARCH("A",[1]Agreements_raw!$M360)), "Yes", "No")</f>
        <v>No</v>
      </c>
      <c r="O363" s="2" t="str">
        <f>IF(ISNUMBER(SEARCH("I",[1]Agreements_raw!$M360)), "Yes", "No")</f>
        <v>No</v>
      </c>
      <c r="P363" s="2" t="str">
        <f>IF(ISNUMBER(SEARCH("J",[1]Agreements_raw!$M360)), "Yes", "No")</f>
        <v>No</v>
      </c>
      <c r="Q363" s="2" t="str">
        <f>IF(ISNUMBER(SEARCH("K",[1]Agreements_raw!$M360)), "Yes", "No")</f>
        <v>No</v>
      </c>
      <c r="R363" s="2" t="str">
        <f>IF(ISNUMBER(SEARCH("G",[1]Agreements_raw!$M360)), "Non-binding","Agreement")</f>
        <v>Agreement</v>
      </c>
      <c r="S363" s="2" t="str">
        <f>[1]Agreements_raw!P360</f>
        <v>Co-operation between the two countries "will allow the Polish side to benefit from Korea's experience in the area of operating nuclear power stations and treating nuclear waste, as well as staff training and public relations,"</v>
      </c>
      <c r="T363" s="5" t="s">
        <v>59</v>
      </c>
    </row>
    <row r="364" spans="1:20" ht="69" customHeight="1" x14ac:dyDescent="0.2">
      <c r="A364" s="2">
        <f>[1]Agreements_raw!A361</f>
        <v>331</v>
      </c>
      <c r="B364" s="2" t="str">
        <f>[1]Agreements_raw!C361</f>
        <v>U.S.</v>
      </c>
      <c r="C364" s="2" t="str">
        <f>IF([1]Agreements_raw!D361="Donor","Supplier",[1]Agreements_raw!D361)</f>
        <v>Supplier</v>
      </c>
      <c r="D364" s="2" t="str">
        <f>IF(ISBLANK([1]Agreements_raw!G361),"",[1]Agreements_raw!G361)</f>
        <v>Westinghouse</v>
      </c>
      <c r="E364" s="2" t="str">
        <f>[1]Agreements_raw!H361</f>
        <v>Poland</v>
      </c>
      <c r="F364" s="2" t="str">
        <f>IF([1]Agreements_raw!I361="Recipient","Client",[1]Agreements_raw!I361)</f>
        <v>Client</v>
      </c>
      <c r="G364" s="2" t="str">
        <f>IF(ISBLANK([1]Agreements_raw!L361),"",[1]Agreements_raw!L361)</f>
        <v>PGE EJ 1</v>
      </c>
      <c r="H364" s="2">
        <f>[1]Agreements_raw!R361</f>
        <v>2010</v>
      </c>
      <c r="I364" s="2" t="str">
        <f>IF(ISNUMBER(SEARCH("B",[1]Agreements_raw!$M361)), "Yes", "No")</f>
        <v>No</v>
      </c>
      <c r="J364" s="2" t="str">
        <f>IF(ISNUMBER(SEARCH("C",[1]Agreements_raw!$M361)), "Yes", "No")</f>
        <v>No</v>
      </c>
      <c r="K364" s="2" t="str">
        <f>IF(ISNUMBER(SEARCH("D",[1]Agreements_raw!$M361)), "Yes", "No")</f>
        <v>No</v>
      </c>
      <c r="L364" s="2" t="str">
        <f>IF(ISNUMBER(SEARCH("F",[1]Agreements_raw!$M361)), "Yes", "No")</f>
        <v>No</v>
      </c>
      <c r="M364" s="2" t="str">
        <f>IF(ISNUMBER(SEARCH("E",[1]Agreements_raw!$M361)), "Yes", "No")</f>
        <v>No</v>
      </c>
      <c r="N364" s="2" t="str">
        <f>IF(ISNUMBER(SEARCH("A",[1]Agreements_raw!$M361)), "Yes", "No")</f>
        <v>No</v>
      </c>
      <c r="O364" s="2" t="str">
        <f>IF(ISNUMBER(SEARCH("I",[1]Agreements_raw!$M361)), "Yes", "No")</f>
        <v>Yes</v>
      </c>
      <c r="P364" s="2" t="str">
        <f>IF(ISNUMBER(SEARCH("J",[1]Agreements_raw!$M361)), "Yes", "No")</f>
        <v>No</v>
      </c>
      <c r="Q364" s="2" t="str">
        <f>IF(ISNUMBER(SEARCH("K",[1]Agreements_raw!$M361)), "Yes", "No")</f>
        <v>No</v>
      </c>
      <c r="R364" s="2" t="str">
        <f>IF(ISNUMBER(SEARCH("G",[1]Agreements_raw!$M361)), "Non-binding","Agreement")</f>
        <v>Non-binding</v>
      </c>
      <c r="S364" s="2" t="str">
        <f>[1]Agreements_raw!P361</f>
        <v>The US-Japanese Westinghouse Electric Company LLC and Poland's PGE energy group agreed a memorandum of cooperation Tuesday for a feasibility study on Poland's first civilian nuclear program.</v>
      </c>
      <c r="T364" s="5" t="s">
        <v>59</v>
      </c>
    </row>
    <row r="365" spans="1:20" ht="69" customHeight="1" x14ac:dyDescent="0.2">
      <c r="A365" s="2">
        <f>[1]Agreements_raw!A362</f>
        <v>332</v>
      </c>
      <c r="B365" s="2" t="str">
        <f>[1]Agreements_raw!C362</f>
        <v>Australia</v>
      </c>
      <c r="C365" s="2" t="str">
        <f>IF([1]Agreements_raw!D362="Donor","Supplier",[1]Agreements_raw!D362)</f>
        <v>Supplier</v>
      </c>
      <c r="D365" s="2" t="str">
        <f>IF(ISBLANK([1]Agreements_raw!G362),"",[1]Agreements_raw!G362)</f>
        <v>Worley Parsons</v>
      </c>
      <c r="E365" s="2" t="str">
        <f>[1]Agreements_raw!H362</f>
        <v>Poland</v>
      </c>
      <c r="F365" s="2" t="str">
        <f>IF([1]Agreements_raw!I362="Recipient","Client",[1]Agreements_raw!I362)</f>
        <v>Client</v>
      </c>
      <c r="G365" s="2" t="str">
        <f>IF(ISBLANK([1]Agreements_raw!L362),"",[1]Agreements_raw!L362)</f>
        <v>PGE EJ 1</v>
      </c>
      <c r="H365" s="2">
        <f>[1]Agreements_raw!R362</f>
        <v>2013</v>
      </c>
      <c r="I365" s="2" t="str">
        <f>IF(ISNUMBER(SEARCH("B",[1]Agreements_raw!$M362)), "Yes", "No")</f>
        <v>No</v>
      </c>
      <c r="J365" s="2" t="str">
        <f>IF(ISNUMBER(SEARCH("C",[1]Agreements_raw!$M362)), "Yes", "No")</f>
        <v>No</v>
      </c>
      <c r="K365" s="2" t="str">
        <f>IF(ISNUMBER(SEARCH("D",[1]Agreements_raw!$M362)), "Yes", "No")</f>
        <v>No</v>
      </c>
      <c r="L365" s="2" t="str">
        <f>IF(ISNUMBER(SEARCH("F",[1]Agreements_raw!$M362)), "Yes", "No")</f>
        <v>No</v>
      </c>
      <c r="M365" s="2" t="str">
        <f>IF(ISNUMBER(SEARCH("E",[1]Agreements_raw!$M362)), "Yes", "No")</f>
        <v>No</v>
      </c>
      <c r="N365" s="2" t="str">
        <f>IF(ISNUMBER(SEARCH("A",[1]Agreements_raw!$M362)), "Yes", "No")</f>
        <v>No</v>
      </c>
      <c r="O365" s="2" t="str">
        <f>IF(ISNUMBER(SEARCH("I",[1]Agreements_raw!$M362)), "Yes", "No")</f>
        <v>Yes</v>
      </c>
      <c r="P365" s="2" t="str">
        <f>IF(ISNUMBER(SEARCH("J",[1]Agreements_raw!$M362)), "Yes", "No")</f>
        <v>No</v>
      </c>
      <c r="Q365" s="2" t="str">
        <f>IF(ISNUMBER(SEARCH("K",[1]Agreements_raw!$M362)), "Yes", "No")</f>
        <v>No</v>
      </c>
      <c r="R365" s="2" t="str">
        <f>IF(ISNUMBER(SEARCH("G",[1]Agreements_raw!$M362)), "Non-binding","Agreement")</f>
        <v>Agreement</v>
      </c>
      <c r="S365" s="2" t="str">
        <f>[1]Agreements_raw!P362</f>
        <v>WorleyParsons is to carry out site characterisation, licensing and permitting services for Poland's first nuclear power plant, Polska Grupa Energetyczna SA (PGE) has announced.</v>
      </c>
      <c r="T365" s="5" t="s">
        <v>25</v>
      </c>
    </row>
    <row r="366" spans="1:20" ht="69" customHeight="1" x14ac:dyDescent="0.2">
      <c r="A366" s="2">
        <f>[1]Agreements_raw!A363</f>
        <v>333</v>
      </c>
      <c r="B366" s="2" t="str">
        <f>[1]Agreements_raw!C363</f>
        <v>Japan</v>
      </c>
      <c r="C366" s="2" t="str">
        <f>IF([1]Agreements_raw!D363="Donor","Supplier",[1]Agreements_raw!D363)</f>
        <v>Supplier</v>
      </c>
      <c r="D366" s="2" t="str">
        <f>IF(ISBLANK([1]Agreements_raw!G363),"",[1]Agreements_raw!G363)</f>
        <v/>
      </c>
      <c r="E366" s="2" t="str">
        <f>[1]Agreements_raw!H363</f>
        <v>Poland</v>
      </c>
      <c r="F366" s="2" t="str">
        <f>IF([1]Agreements_raw!I363="Recipient","Client",[1]Agreements_raw!I363)</f>
        <v>Client</v>
      </c>
      <c r="G366" s="2" t="str">
        <f>IF(ISBLANK([1]Agreements_raw!L363),"",[1]Agreements_raw!L363)</f>
        <v/>
      </c>
      <c r="H366" s="2">
        <f>[1]Agreements_raw!R363</f>
        <v>2010</v>
      </c>
      <c r="I366" s="2" t="str">
        <f>IF(ISNUMBER(SEARCH("B",[1]Agreements_raw!$M363)), "Yes", "No")</f>
        <v>No</v>
      </c>
      <c r="J366" s="2" t="str">
        <f>IF(ISNUMBER(SEARCH("C",[1]Agreements_raw!$M363)), "Yes", "No")</f>
        <v>No</v>
      </c>
      <c r="K366" s="2" t="str">
        <f>IF(ISNUMBER(SEARCH("D",[1]Agreements_raw!$M363)), "Yes", "No")</f>
        <v>No</v>
      </c>
      <c r="L366" s="2" t="str">
        <f>IF(ISNUMBER(SEARCH("F",[1]Agreements_raw!$M363)), "Yes", "No")</f>
        <v>No</v>
      </c>
      <c r="M366" s="2" t="str">
        <f>IF(ISNUMBER(SEARCH("E",[1]Agreements_raw!$M363)), "Yes", "No")</f>
        <v>No</v>
      </c>
      <c r="N366" s="2" t="str">
        <f>IF(ISNUMBER(SEARCH("A",[1]Agreements_raw!$M363)), "Yes", "No")</f>
        <v>No</v>
      </c>
      <c r="O366" s="2" t="str">
        <f>IF(ISNUMBER(SEARCH("I",[1]Agreements_raw!$M363)), "Yes", "No")</f>
        <v>Yes</v>
      </c>
      <c r="P366" s="2" t="str">
        <f>IF(ISNUMBER(SEARCH("J",[1]Agreements_raw!$M363)), "Yes", "No")</f>
        <v>No</v>
      </c>
      <c r="Q366" s="2" t="str">
        <f>IF(ISNUMBER(SEARCH("K",[1]Agreements_raw!$M363)), "Yes", "No")</f>
        <v>No</v>
      </c>
      <c r="R366" s="2" t="str">
        <f>IF(ISNUMBER(SEARCH("G",[1]Agreements_raw!$M363)), "Non-binding","Agreement")</f>
        <v>Non-binding</v>
      </c>
      <c r="S366" s="2" t="str">
        <f>[1]Agreements_raw!P363</f>
        <v xml:space="preserve">Polish Deputy Prime Minister Waldemar Pawlak and Minister Masayuki 
Naoshima of the Japanese Ministry of Economy, Trade and Industry (METI) 
signed a memorandum of cooperation on the peaceful uses of nuclear energy. 
According to the memorandum, Japan will assist Poland with that its nuclear 
power development plans, aiming at operating the first nuclear power plant 
(NPP) in that country around 2020. </v>
      </c>
      <c r="T366" s="5" t="s">
        <v>144</v>
      </c>
    </row>
    <row r="367" spans="1:20" ht="69" customHeight="1" x14ac:dyDescent="0.2">
      <c r="A367" s="2">
        <f>[1]Agreements_raw!A364</f>
        <v>334</v>
      </c>
      <c r="B367" s="2" t="str">
        <f>[1]Agreements_raw!C364</f>
        <v>Poland</v>
      </c>
      <c r="C367" s="2" t="str">
        <f>IF([1]Agreements_raw!D364="Donor","Supplier",[1]Agreements_raw!D364)</f>
        <v>Partner</v>
      </c>
      <c r="D367" s="2" t="str">
        <f>IF(ISBLANK([1]Agreements_raw!G364),"",[1]Agreements_raw!G364)</f>
        <v/>
      </c>
      <c r="E367" s="2" t="str">
        <f>[1]Agreements_raw!H364</f>
        <v>U.S.</v>
      </c>
      <c r="F367" s="2" t="str">
        <f>IF([1]Agreements_raw!I364="Recipient","Client",[1]Agreements_raw!I364)</f>
        <v>Partner</v>
      </c>
      <c r="G367" s="2" t="str">
        <f>IF(ISBLANK([1]Agreements_raw!L364),"",[1]Agreements_raw!L364)</f>
        <v/>
      </c>
      <c r="H367" s="2">
        <f>[1]Agreements_raw!R364</f>
        <v>2010</v>
      </c>
      <c r="I367" s="2" t="str">
        <f>IF(ISNUMBER(SEARCH("B",[1]Agreements_raw!$M364)), "Yes", "No")</f>
        <v>Yes</v>
      </c>
      <c r="J367" s="2" t="str">
        <f>IF(ISNUMBER(SEARCH("C",[1]Agreements_raw!$M364)), "Yes", "No")</f>
        <v>No</v>
      </c>
      <c r="K367" s="2" t="str">
        <f>IF(ISNUMBER(SEARCH("D",[1]Agreements_raw!$M364)), "Yes", "No")</f>
        <v>No</v>
      </c>
      <c r="L367" s="2" t="str">
        <f>IF(ISNUMBER(SEARCH("F",[1]Agreements_raw!$M364)), "Yes", "No")</f>
        <v>No</v>
      </c>
      <c r="M367" s="2" t="str">
        <f>IF(ISNUMBER(SEARCH("E",[1]Agreements_raw!$M364)), "Yes", "No")</f>
        <v>Yes</v>
      </c>
      <c r="N367" s="2" t="str">
        <f>IF(ISNUMBER(SEARCH("A",[1]Agreements_raw!$M364)), "Yes", "No")</f>
        <v>No</v>
      </c>
      <c r="O367" s="2" t="str">
        <f>IF(ISNUMBER(SEARCH("I",[1]Agreements_raw!$M364)), "Yes", "No")</f>
        <v>Yes</v>
      </c>
      <c r="P367" s="2" t="str">
        <f>IF(ISNUMBER(SEARCH("J",[1]Agreements_raw!$M364)), "Yes", "No")</f>
        <v>No</v>
      </c>
      <c r="Q367" s="2" t="str">
        <f>IF(ISNUMBER(SEARCH("K",[1]Agreements_raw!$M364)), "Yes", "No")</f>
        <v>No</v>
      </c>
      <c r="R367" s="2" t="str">
        <f>IF(ISNUMBER(SEARCH("G",[1]Agreements_raw!$M364)), "Non-binding","Agreement")</f>
        <v>Non-binding</v>
      </c>
      <c r="S367" s="2" t="str">
        <f>[1]Agreements_raw!P364</f>
        <v>The declaration outlines the two governments' intention to cooperate in the civil nuclear power area. Specifically, the governments seek to encourage their private sectors to participate in the construction of nuclear plants and supporting infrastructure; to foster scientific research and development works to make nuclear solutions safe, effective, economical and friendly for the environment; and to promote fair, open, and transparent tender procedures in the nuclear energy sectors in their respective countries. The declaration also noted the intent to cooperate in the development of human resources for the civilian nuclear energy sector.</v>
      </c>
      <c r="T367" s="5" t="s">
        <v>163</v>
      </c>
    </row>
    <row r="368" spans="1:20" ht="69" customHeight="1" x14ac:dyDescent="0.2">
      <c r="A368" s="2">
        <f>[1]Agreements_raw!A365</f>
        <v>335</v>
      </c>
      <c r="B368" s="2" t="str">
        <f>[1]Agreements_raw!C365</f>
        <v>Poland</v>
      </c>
      <c r="C368" s="2" t="str">
        <f>IF([1]Agreements_raw!D365="Donor","Supplier",[1]Agreements_raw!D365)</f>
        <v>Partner</v>
      </c>
      <c r="D368" s="2" t="str">
        <f>IF(ISBLANK([1]Agreements_raw!G365),"",[1]Agreements_raw!G365)</f>
        <v/>
      </c>
      <c r="E368" s="2" t="str">
        <f>[1]Agreements_raw!H365</f>
        <v>U.S.</v>
      </c>
      <c r="F368" s="2" t="str">
        <f>IF([1]Agreements_raw!I365="Recipient","Client",[1]Agreements_raw!I365)</f>
        <v>Partner</v>
      </c>
      <c r="G368" s="2" t="str">
        <f>IF(ISBLANK([1]Agreements_raw!L365),"",[1]Agreements_raw!L365)</f>
        <v/>
      </c>
      <c r="H368" s="2">
        <f>[1]Agreements_raw!R365</f>
        <v>2010</v>
      </c>
      <c r="I368" s="2" t="str">
        <f>IF(ISNUMBER(SEARCH("B",[1]Agreements_raw!$M365)), "Yes", "No")</f>
        <v>No</v>
      </c>
      <c r="J368" s="2" t="str">
        <f>IF(ISNUMBER(SEARCH("C",[1]Agreements_raw!$M365)), "Yes", "No")</f>
        <v>No</v>
      </c>
      <c r="K368" s="2" t="str">
        <f>IF(ISNUMBER(SEARCH("D",[1]Agreements_raw!$M365)), "Yes", "No")</f>
        <v>No</v>
      </c>
      <c r="L368" s="2" t="str">
        <f>IF(ISNUMBER(SEARCH("F",[1]Agreements_raw!$M365)), "Yes", "No")</f>
        <v>No</v>
      </c>
      <c r="M368" s="2" t="str">
        <f>IF(ISNUMBER(SEARCH("E",[1]Agreements_raw!$M365)), "Yes", "No")</f>
        <v>Yes</v>
      </c>
      <c r="N368" s="2" t="str">
        <f>IF(ISNUMBER(SEARCH("A",[1]Agreements_raw!$M365)), "Yes", "No")</f>
        <v>Yes</v>
      </c>
      <c r="O368" s="2" t="str">
        <f>IF(ISNUMBER(SEARCH("I",[1]Agreements_raw!$M365)), "Yes", "No")</f>
        <v>No</v>
      </c>
      <c r="P368" s="2" t="str">
        <f>IF(ISNUMBER(SEARCH("J",[1]Agreements_raw!$M365)), "Yes", "No")</f>
        <v>No</v>
      </c>
      <c r="Q368" s="2" t="str">
        <f>IF(ISNUMBER(SEARCH("K",[1]Agreements_raw!$M365)), "Yes", "No")</f>
        <v>No</v>
      </c>
      <c r="R368" s="2" t="str">
        <f>IF(ISNUMBER(SEARCH("G",[1]Agreements_raw!$M365)), "Non-binding","Agreement")</f>
        <v>Agreement</v>
      </c>
      <c r="S368" s="2" t="str">
        <f>[1]Agreements_raw!P365</f>
        <v>Nuclear Regulatory Commission of the United States (NRC) and the National Atomic Energy Agency of Poland (PAA) signed a nuclear safety agreement while in Vienna to participate in the International Atomic Energy Agency’s 54th annual General Conference.  NRC Chairman Gregory B. Jaczko and PAA President Michael Waligórski signed the agreement, which recognizes a shared commitment to nuclear safety  and facilitates information sharing between the NRC and PAA.  The Arrangement is renewed on a five-year term.</v>
      </c>
      <c r="T368" s="5" t="s">
        <v>163</v>
      </c>
    </row>
    <row r="369" spans="1:20" ht="69" customHeight="1" x14ac:dyDescent="0.2">
      <c r="A369" s="2">
        <f>[1]Agreements_raw!A366</f>
        <v>336</v>
      </c>
      <c r="B369" s="2" t="str">
        <f>[1]Agreements_raw!C366</f>
        <v>U.S.</v>
      </c>
      <c r="C369" s="2" t="str">
        <f>IF([1]Agreements_raw!D366="Donor","Supplier",[1]Agreements_raw!D366)</f>
        <v>Supplier</v>
      </c>
      <c r="D369" s="2" t="str">
        <f>IF(ISBLANK([1]Agreements_raw!G366),"",[1]Agreements_raw!G366)</f>
        <v>Westinghouse</v>
      </c>
      <c r="E369" s="2" t="str">
        <f>[1]Agreements_raw!H366</f>
        <v>Poland</v>
      </c>
      <c r="F369" s="2" t="str">
        <f>IF([1]Agreements_raw!I366="Recipient","Client",[1]Agreements_raw!I366)</f>
        <v>Client</v>
      </c>
      <c r="G369" s="2" t="str">
        <f>IF(ISBLANK([1]Agreements_raw!L366),"",[1]Agreements_raw!L366)</f>
        <v/>
      </c>
      <c r="H369" s="2">
        <f>[1]Agreements_raw!R366</f>
        <v>2012</v>
      </c>
      <c r="I369" s="2" t="str">
        <f>IF(ISNUMBER(SEARCH("B",[1]Agreements_raw!$M366)), "Yes", "No")</f>
        <v>No</v>
      </c>
      <c r="J369" s="2" t="str">
        <f>IF(ISNUMBER(SEARCH("C",[1]Agreements_raw!$M366)), "Yes", "No")</f>
        <v>No</v>
      </c>
      <c r="K369" s="2" t="str">
        <f>IF(ISNUMBER(SEARCH("D",[1]Agreements_raw!$M366)), "Yes", "No")</f>
        <v>No</v>
      </c>
      <c r="L369" s="2" t="str">
        <f>IF(ISNUMBER(SEARCH("F",[1]Agreements_raw!$M366)), "Yes", "No")</f>
        <v>No</v>
      </c>
      <c r="M369" s="2" t="str">
        <f>IF(ISNUMBER(SEARCH("E",[1]Agreements_raw!$M366)), "Yes", "No")</f>
        <v>Yes</v>
      </c>
      <c r="N369" s="2" t="str">
        <f>IF(ISNUMBER(SEARCH("A",[1]Agreements_raw!$M366)), "Yes", "No")</f>
        <v>Yes</v>
      </c>
      <c r="O369" s="2" t="str">
        <f>IF(ISNUMBER(SEARCH("I",[1]Agreements_raw!$M366)), "Yes", "No")</f>
        <v>No</v>
      </c>
      <c r="P369" s="2" t="str">
        <f>IF(ISNUMBER(SEARCH("J",[1]Agreements_raw!$M366)), "Yes", "No")</f>
        <v>No</v>
      </c>
      <c r="Q369" s="2" t="str">
        <f>IF(ISNUMBER(SEARCH("K",[1]Agreements_raw!$M366)), "Yes", "No")</f>
        <v>No</v>
      </c>
      <c r="R369" s="2" t="str">
        <f>IF(ISNUMBER(SEARCH("G",[1]Agreements_raw!$M366)), "Non-binding","Agreement")</f>
        <v>Agreement</v>
      </c>
      <c r="S369" s="2" t="str">
        <f>[1]Agreements_raw!P366</f>
        <v>The company said the agreement with the NCBJ is aimed at development of a safety analysis technology transfer programme for the AP1000 reactor. The programme will be developed in support of NCBJ’s objective of becoming “the key institute” capable of providing world-class advice to the Polish nuclear programme, Westinghouse said. The company said the agreement with the Warsaw University of Technology emphasises its commitment to support Poland in developing the “human capital” needed to build its first nuclear plants. It means the university has joined a global network of universities that Westinghouse cooperates with.</v>
      </c>
      <c r="T369" s="5" t="s">
        <v>41</v>
      </c>
    </row>
    <row r="370" spans="1:20" ht="69" customHeight="1" x14ac:dyDescent="0.2">
      <c r="A370" s="2">
        <f>[1]Agreements_raw!A367</f>
        <v>337</v>
      </c>
      <c r="B370" s="2" t="str">
        <f>[1]Agreements_raw!C367</f>
        <v>Saudi Arabia</v>
      </c>
      <c r="C370" s="2" t="str">
        <f>IF([1]Agreements_raw!D367="Donor","Supplier",[1]Agreements_raw!D367)</f>
        <v>Partner</v>
      </c>
      <c r="D370" s="2" t="str">
        <f>IF(ISBLANK([1]Agreements_raw!G367),"",[1]Agreements_raw!G367)</f>
        <v/>
      </c>
      <c r="E370" s="2" t="str">
        <f>[1]Agreements_raw!H367</f>
        <v>Jordan</v>
      </c>
      <c r="F370" s="2" t="str">
        <f>IF([1]Agreements_raw!I367="Recipient","Client",[1]Agreements_raw!I367)</f>
        <v>Partner</v>
      </c>
      <c r="G370" s="2" t="str">
        <f>IF(ISBLANK([1]Agreements_raw!L367),"",[1]Agreements_raw!L367)</f>
        <v/>
      </c>
      <c r="H370" s="2">
        <f>[1]Agreements_raw!R367</f>
        <v>2014</v>
      </c>
      <c r="I370" s="2" t="str">
        <f>IF(ISNUMBER(SEARCH("B",[1]Agreements_raw!$M367)), "Yes", "No")</f>
        <v>No</v>
      </c>
      <c r="J370" s="2" t="str">
        <f>IF(ISNUMBER(SEARCH("C",[1]Agreements_raw!$M367)), "Yes", "No")</f>
        <v>No</v>
      </c>
      <c r="K370" s="2" t="str">
        <f>IF(ISNUMBER(SEARCH("D",[1]Agreements_raw!$M367)), "Yes", "No")</f>
        <v>No</v>
      </c>
      <c r="L370" s="2" t="str">
        <f>IF(ISNUMBER(SEARCH("F",[1]Agreements_raw!$M367)), "Yes", "No")</f>
        <v>Yes</v>
      </c>
      <c r="M370" s="2" t="str">
        <f>IF(ISNUMBER(SEARCH("E",[1]Agreements_raw!$M367)), "Yes", "No")</f>
        <v>Yes</v>
      </c>
      <c r="N370" s="2" t="str">
        <f>IF(ISNUMBER(SEARCH("A",[1]Agreements_raw!$M367)), "Yes", "No")</f>
        <v>Yes</v>
      </c>
      <c r="O370" s="2" t="str">
        <f>IF(ISNUMBER(SEARCH("I",[1]Agreements_raw!$M367)), "Yes", "No")</f>
        <v>Yes</v>
      </c>
      <c r="P370" s="2" t="str">
        <f>IF(ISNUMBER(SEARCH("J",[1]Agreements_raw!$M367)), "Yes", "No")</f>
        <v>No</v>
      </c>
      <c r="Q370" s="2" t="str">
        <f>IF(ISNUMBER(SEARCH("K",[1]Agreements_raw!$M367)), "Yes", "No")</f>
        <v>No</v>
      </c>
      <c r="R370" s="2" t="str">
        <f>IF(ISNUMBER(SEARCH("G",[1]Agreements_raw!$M367)), "Non-binding","Agreement")</f>
        <v>Agreement</v>
      </c>
      <c r="S370" s="2" t="str">
        <f>[1]Agreements_raw!P367</f>
        <v xml:space="preserve">Agreement in the field of use of nuclear energy for peaceful purposes: applied peaceful research related to nuclear energy and technologies, design, construction and operation, power plants and nuclear reactors. Also includes cooperation in research and exploration for raw materials, mining and management of radioactive waste and the exploitation of associated minerals. The two countries shall cooperate in the field of innovative new generations of nuclear reactors technologies for nuclears safeguards, control of nuclear materials as well as the preparation of legislation and laws in the area of nuclear safety and radiation protection, environmental protection as well as the preparation of human resources. </v>
      </c>
      <c r="T370" s="5" t="s">
        <v>164</v>
      </c>
    </row>
    <row r="371" spans="1:20" ht="69" customHeight="1" x14ac:dyDescent="0.2">
      <c r="A371" s="2">
        <f>[1]Agreements_raw!A368</f>
        <v>338</v>
      </c>
      <c r="B371" s="2" t="str">
        <f>[1]Agreements_raw!C368</f>
        <v>France</v>
      </c>
      <c r="C371" s="2" t="str">
        <f>IF([1]Agreements_raw!D368="Donor","Supplier",[1]Agreements_raw!D368)</f>
        <v>Supplier</v>
      </c>
      <c r="D371" s="2" t="str">
        <f>IF(ISBLANK([1]Agreements_raw!G368),"",[1]Agreements_raw!G368)</f>
        <v>Electricite de France</v>
      </c>
      <c r="E371" s="2" t="str">
        <f>[1]Agreements_raw!H368</f>
        <v>Saudi Arabia</v>
      </c>
      <c r="F371" s="2" t="str">
        <f>IF([1]Agreements_raw!I368="Recipient","Client",[1]Agreements_raw!I368)</f>
        <v>Client</v>
      </c>
      <c r="G371" s="2" t="str">
        <f>IF(ISBLANK([1]Agreements_raw!L368),"",[1]Agreements_raw!L368)</f>
        <v>Global Energy Holding Company Ltd</v>
      </c>
      <c r="H371" s="2">
        <f>[1]Agreements_raw!R368</f>
        <v>2013</v>
      </c>
      <c r="I371" s="2" t="str">
        <f>IF(ISNUMBER(SEARCH("B",[1]Agreements_raw!$M368)), "Yes", "No")</f>
        <v>No</v>
      </c>
      <c r="J371" s="2" t="str">
        <f>IF(ISNUMBER(SEARCH("C",[1]Agreements_raw!$M368)), "Yes", "No")</f>
        <v>No</v>
      </c>
      <c r="K371" s="2" t="str">
        <f>IF(ISNUMBER(SEARCH("D",[1]Agreements_raw!$M368)), "Yes", "No")</f>
        <v>No</v>
      </c>
      <c r="L371" s="2" t="str">
        <f>IF(ISNUMBER(SEARCH("F",[1]Agreements_raw!$M368)), "Yes", "No")</f>
        <v>No</v>
      </c>
      <c r="M371" s="2" t="str">
        <f>IF(ISNUMBER(SEARCH("E",[1]Agreements_raw!$M368)), "Yes", "No")</f>
        <v>Yes</v>
      </c>
      <c r="N371" s="2" t="str">
        <f>IF(ISNUMBER(SEARCH("A",[1]Agreements_raw!$M368)), "Yes", "No")</f>
        <v>No</v>
      </c>
      <c r="O371" s="2" t="str">
        <f>IF(ISNUMBER(SEARCH("I",[1]Agreements_raw!$M368)), "Yes", "No")</f>
        <v>Yes</v>
      </c>
      <c r="P371" s="2" t="str">
        <f>IF(ISNUMBER(SEARCH("J",[1]Agreements_raw!$M368)), "Yes", "No")</f>
        <v>No</v>
      </c>
      <c r="Q371" s="2" t="str">
        <f>IF(ISNUMBER(SEARCH("K",[1]Agreements_raw!$M368)), "Yes", "No")</f>
        <v>No</v>
      </c>
      <c r="R371" s="2" t="str">
        <f>IF(ISNUMBER(SEARCH("G",[1]Agreements_raw!$M368)), "Non-binding","Agreement")</f>
        <v>Agreement</v>
      </c>
      <c r="S371" s="2" t="str">
        <f>[1]Agreements_raw!P368</f>
        <v xml:space="preserve"> EDF and GEHC sign an agreement for the creation of a Joint Venture in nuclear energy. The Joint Venture will aim, as a first step, to carry out feasibility studies in the context of the Saudi nuclear programme, based on the French technology of the EPR.</v>
      </c>
      <c r="T371" s="5" t="s">
        <v>45</v>
      </c>
    </row>
    <row r="372" spans="1:20" ht="69" customHeight="1" x14ac:dyDescent="0.2">
      <c r="A372" s="2">
        <f>[1]Agreements_raw!A369</f>
        <v>339.1</v>
      </c>
      <c r="B372" s="2" t="str">
        <f>[1]Agreements_raw!C369</f>
        <v>U.S.</v>
      </c>
      <c r="C372" s="2" t="str">
        <f>IF([1]Agreements_raw!D369="Donor","Supplier",[1]Agreements_raw!D369)</f>
        <v>Supplier</v>
      </c>
      <c r="D372" s="2" t="str">
        <f>IF(ISBLANK([1]Agreements_raw!G369),"",[1]Agreements_raw!G369)</f>
        <v>Westinghouse</v>
      </c>
      <c r="E372" s="2" t="str">
        <f>[1]Agreements_raw!H369</f>
        <v>Saudi Arabia</v>
      </c>
      <c r="F372" s="2" t="str">
        <f>IF([1]Agreements_raw!I369="Recipient","Client",[1]Agreements_raw!I369)</f>
        <v>Client</v>
      </c>
      <c r="G372" s="2" t="str">
        <f>IF(ISBLANK([1]Agreements_raw!L369),"",[1]Agreements_raw!L369)</f>
        <v>King Abdullah City for Atomic and Renewable Energy</v>
      </c>
      <c r="H372" s="2">
        <f>[1]Agreements_raw!R369</f>
        <v>2013</v>
      </c>
      <c r="I372" s="2" t="str">
        <f>IF(ISNUMBER(SEARCH("B",[1]Agreements_raw!$M369)), "Yes", "No")</f>
        <v>Yes</v>
      </c>
      <c r="J372" s="2" t="str">
        <f>IF(ISNUMBER(SEARCH("C",[1]Agreements_raw!$M369)), "Yes", "No")</f>
        <v>No</v>
      </c>
      <c r="K372" s="2" t="str">
        <f>IF(ISNUMBER(SEARCH("D",[1]Agreements_raw!$M369)), "Yes", "No")</f>
        <v>No</v>
      </c>
      <c r="L372" s="2" t="str">
        <f>IF(ISNUMBER(SEARCH("F",[1]Agreements_raw!$M369)), "Yes", "No")</f>
        <v>No</v>
      </c>
      <c r="M372" s="2" t="str">
        <f>IF(ISNUMBER(SEARCH("E",[1]Agreements_raw!$M369)), "Yes", "No")</f>
        <v>No</v>
      </c>
      <c r="N372" s="2" t="str">
        <f>IF(ISNUMBER(SEARCH("A",[1]Agreements_raw!$M369)), "Yes", "No")</f>
        <v>No</v>
      </c>
      <c r="O372" s="2" t="str">
        <f>IF(ISNUMBER(SEARCH("I",[1]Agreements_raw!$M369)), "Yes", "No")</f>
        <v>No</v>
      </c>
      <c r="P372" s="2" t="str">
        <f>IF(ISNUMBER(SEARCH("J",[1]Agreements_raw!$M369)), "Yes", "No")</f>
        <v>No</v>
      </c>
      <c r="Q372" s="2" t="str">
        <f>IF(ISNUMBER(SEARCH("K",[1]Agreements_raw!$M369)), "Yes", "No")</f>
        <v>No</v>
      </c>
      <c r="R372" s="2" t="str">
        <f>IF(ISNUMBER(SEARCH("G",[1]Agreements_raw!$M369)), "Non-binding","Agreement")</f>
        <v>Non-binding</v>
      </c>
      <c r="S372" s="2" t="str">
        <f>[1]Agreements_raw!P369</f>
        <v>Westinghouse Electric Company, Toshiba Corporation and Exelon Nuclear Partners, the largest nuclear power fleet operator in the U.S., have signed a memorandum of understanding (MoU) to create a joint proposal for the construction of nuclear power plants for King Abdullah City for Atomic and Renewable Energy, the government body established to develop alternative energy sources in Saudi Arabia.</v>
      </c>
      <c r="T372" s="5" t="s">
        <v>165</v>
      </c>
    </row>
    <row r="373" spans="1:20" ht="69" customHeight="1" x14ac:dyDescent="0.2">
      <c r="A373" s="2">
        <f>[1]Agreements_raw!A370</f>
        <v>339.2</v>
      </c>
      <c r="B373" s="2" t="str">
        <f>[1]Agreements_raw!C370</f>
        <v>Japan</v>
      </c>
      <c r="C373" s="2" t="str">
        <f>IF([1]Agreements_raw!D370="Donor","Supplier",[1]Agreements_raw!D370)</f>
        <v>Supplier</v>
      </c>
      <c r="D373" s="2" t="str">
        <f>IF(ISBLANK([1]Agreements_raw!G370),"",[1]Agreements_raw!G370)</f>
        <v>Toshiba Corporation</v>
      </c>
      <c r="E373" s="2" t="str">
        <f>[1]Agreements_raw!H370</f>
        <v>Saudi Arabia</v>
      </c>
      <c r="F373" s="2" t="str">
        <f>IF([1]Agreements_raw!I370="Recipient","Client",[1]Agreements_raw!I370)</f>
        <v>Client</v>
      </c>
      <c r="G373" s="2" t="str">
        <f>IF(ISBLANK([1]Agreements_raw!L370),"",[1]Agreements_raw!L370)</f>
        <v>King Abdullah City for Atomic and Renewable Energy</v>
      </c>
      <c r="H373" s="2">
        <f>[1]Agreements_raw!R370</f>
        <v>2013</v>
      </c>
      <c r="I373" s="2" t="str">
        <f>IF(ISNUMBER(SEARCH("B",[1]Agreements_raw!$M370)), "Yes", "No")</f>
        <v>Yes</v>
      </c>
      <c r="J373" s="2" t="str">
        <f>IF(ISNUMBER(SEARCH("C",[1]Agreements_raw!$M370)), "Yes", "No")</f>
        <v>No</v>
      </c>
      <c r="K373" s="2" t="str">
        <f>IF(ISNUMBER(SEARCH("D",[1]Agreements_raw!$M370)), "Yes", "No")</f>
        <v>No</v>
      </c>
      <c r="L373" s="2" t="str">
        <f>IF(ISNUMBER(SEARCH("F",[1]Agreements_raw!$M370)), "Yes", "No")</f>
        <v>No</v>
      </c>
      <c r="M373" s="2" t="str">
        <f>IF(ISNUMBER(SEARCH("E",[1]Agreements_raw!$M370)), "Yes", "No")</f>
        <v>No</v>
      </c>
      <c r="N373" s="2" t="str">
        <f>IF(ISNUMBER(SEARCH("A",[1]Agreements_raw!$M370)), "Yes", "No")</f>
        <v>No</v>
      </c>
      <c r="O373" s="2" t="str">
        <f>IF(ISNUMBER(SEARCH("I",[1]Agreements_raw!$M370)), "Yes", "No")</f>
        <v>No</v>
      </c>
      <c r="P373" s="2" t="str">
        <f>IF(ISNUMBER(SEARCH("J",[1]Agreements_raw!$M370)), "Yes", "No")</f>
        <v>No</v>
      </c>
      <c r="Q373" s="2" t="str">
        <f>IF(ISNUMBER(SEARCH("K",[1]Agreements_raw!$M370)), "Yes", "No")</f>
        <v>No</v>
      </c>
      <c r="R373" s="2" t="str">
        <f>IF(ISNUMBER(SEARCH("G",[1]Agreements_raw!$M370)), "Non-binding","Agreement")</f>
        <v>Non-binding</v>
      </c>
      <c r="S373" s="2" t="str">
        <f>[1]Agreements_raw!P370</f>
        <v>Westinghouse Electric Company, Toshiba Corporation and Exelon Nuclear Partners, the largest nuclear power fleet operator in the U.S., have signed a memorandum of understanding (MoU) to create a joint proposal for the construction of nuclear power plants for King Abdullah City for Atomic and Renewable Energy, the government body established to develop alternative energy sources in Saudi Arabia.</v>
      </c>
      <c r="T373" s="5" t="s">
        <v>165</v>
      </c>
    </row>
    <row r="374" spans="1:20" ht="69" customHeight="1" x14ac:dyDescent="0.2">
      <c r="A374" s="2">
        <f>[1]Agreements_raw!A371</f>
        <v>339.3</v>
      </c>
      <c r="B374" s="2" t="str">
        <f>[1]Agreements_raw!C371</f>
        <v>Japan</v>
      </c>
      <c r="C374" s="2" t="str">
        <f>IF([1]Agreements_raw!D371="Donor","Supplier",[1]Agreements_raw!D371)</f>
        <v>Partner</v>
      </c>
      <c r="D374" s="2" t="str">
        <f>IF(ISBLANK([1]Agreements_raw!G371),"",[1]Agreements_raw!G371)</f>
        <v>Toshiba Corporation</v>
      </c>
      <c r="E374" s="2" t="str">
        <f>[1]Agreements_raw!H371</f>
        <v>U.S.</v>
      </c>
      <c r="F374" s="2" t="str">
        <f>IF([1]Agreements_raw!I371="Recipient","Client",[1]Agreements_raw!I371)</f>
        <v>Partner</v>
      </c>
      <c r="G374" s="2" t="str">
        <f>IF(ISBLANK([1]Agreements_raw!L371),"",[1]Agreements_raw!L371)</f>
        <v>Westinghouse</v>
      </c>
      <c r="H374" s="2">
        <f>[1]Agreements_raw!R371</f>
        <v>2013</v>
      </c>
      <c r="I374" s="2" t="str">
        <f>IF(ISNUMBER(SEARCH("B",[1]Agreements_raw!$M371)), "Yes", "No")</f>
        <v>Yes</v>
      </c>
      <c r="J374" s="2" t="str">
        <f>IF(ISNUMBER(SEARCH("C",[1]Agreements_raw!$M371)), "Yes", "No")</f>
        <v>No</v>
      </c>
      <c r="K374" s="2" t="str">
        <f>IF(ISNUMBER(SEARCH("D",[1]Agreements_raw!$M371)), "Yes", "No")</f>
        <v>No</v>
      </c>
      <c r="L374" s="2" t="str">
        <f>IF(ISNUMBER(SEARCH("F",[1]Agreements_raw!$M371)), "Yes", "No")</f>
        <v>No</v>
      </c>
      <c r="M374" s="2" t="str">
        <f>IF(ISNUMBER(SEARCH("E",[1]Agreements_raw!$M371)), "Yes", "No")</f>
        <v>No</v>
      </c>
      <c r="N374" s="2" t="str">
        <f>IF(ISNUMBER(SEARCH("A",[1]Agreements_raw!$M371)), "Yes", "No")</f>
        <v>No</v>
      </c>
      <c r="O374" s="2" t="str">
        <f>IF(ISNUMBER(SEARCH("I",[1]Agreements_raw!$M371)), "Yes", "No")</f>
        <v>No</v>
      </c>
      <c r="P374" s="2" t="str">
        <f>IF(ISNUMBER(SEARCH("J",[1]Agreements_raw!$M371)), "Yes", "No")</f>
        <v>No</v>
      </c>
      <c r="Q374" s="2" t="str">
        <f>IF(ISNUMBER(SEARCH("K",[1]Agreements_raw!$M371)), "Yes", "No")</f>
        <v>No</v>
      </c>
      <c r="R374" s="2" t="str">
        <f>IF(ISNUMBER(SEARCH("G",[1]Agreements_raw!$M371)), "Non-binding","Agreement")</f>
        <v>Non-binding</v>
      </c>
      <c r="S374" s="2" t="str">
        <f>[1]Agreements_raw!P371</f>
        <v>Westinghouse Electric Company, Toshiba Corporation and Exelon Nuclear Partners, the largest nuclear power fleet operator in the U.S., have signed a memorandum of understanding (MoU) to create a joint proposal for the construction of nuclear power plants for King Abdullah City for Atomic and Renewable Energy, the government body established to develop alternative energy sources in Saudi Arabia.</v>
      </c>
      <c r="T374" s="5" t="s">
        <v>165</v>
      </c>
    </row>
    <row r="375" spans="1:20" ht="69" customHeight="1" x14ac:dyDescent="0.2">
      <c r="A375" s="2">
        <f>[1]Agreements_raw!A372</f>
        <v>340</v>
      </c>
      <c r="B375" s="2" t="str">
        <f>[1]Agreements_raw!C372</f>
        <v>U.S.</v>
      </c>
      <c r="C375" s="2" t="str">
        <f>IF([1]Agreements_raw!D372="Donor","Supplier",[1]Agreements_raw!D372)</f>
        <v>Supplier</v>
      </c>
      <c r="D375" s="2" t="str">
        <f>IF(ISBLANK([1]Agreements_raw!G372),"",[1]Agreements_raw!G372)</f>
        <v/>
      </c>
      <c r="E375" s="2" t="str">
        <f>[1]Agreements_raw!H372</f>
        <v>Jordan</v>
      </c>
      <c r="F375" s="2" t="str">
        <f>IF([1]Agreements_raw!I372="Recipient","Client",[1]Agreements_raw!I372)</f>
        <v>Client</v>
      </c>
      <c r="G375" s="2" t="str">
        <f>IF(ISBLANK([1]Agreements_raw!L372),"",[1]Agreements_raw!L372)</f>
        <v/>
      </c>
      <c r="H375" s="2">
        <f>[1]Agreements_raw!R372</f>
        <v>2010</v>
      </c>
      <c r="I375" s="2" t="str">
        <f>IF(ISNUMBER(SEARCH("B",[1]Agreements_raw!$M372)), "Yes", "No")</f>
        <v>No</v>
      </c>
      <c r="J375" s="2" t="str">
        <f>IF(ISNUMBER(SEARCH("C",[1]Agreements_raw!$M372)), "Yes", "No")</f>
        <v>No</v>
      </c>
      <c r="K375" s="2" t="str">
        <f>IF(ISNUMBER(SEARCH("D",[1]Agreements_raw!$M372)), "Yes", "No")</f>
        <v>No</v>
      </c>
      <c r="L375" s="2" t="str">
        <f>IF(ISNUMBER(SEARCH("F",[1]Agreements_raw!$M372)), "Yes", "No")</f>
        <v>No</v>
      </c>
      <c r="M375" s="2" t="str">
        <f>IF(ISNUMBER(SEARCH("E",[1]Agreements_raw!$M372)), "Yes", "No")</f>
        <v>No</v>
      </c>
      <c r="N375" s="2" t="str">
        <f>IF(ISNUMBER(SEARCH("A",[1]Agreements_raw!$M372)), "Yes", "No")</f>
        <v>No</v>
      </c>
      <c r="O375" s="2" t="str">
        <f>IF(ISNUMBER(SEARCH("I",[1]Agreements_raw!$M372)), "Yes", "No")</f>
        <v>No</v>
      </c>
      <c r="P375" s="2" t="str">
        <f>IF(ISNUMBER(SEARCH("J",[1]Agreements_raw!$M372)), "Yes", "No")</f>
        <v>Yes</v>
      </c>
      <c r="Q375" s="2" t="str">
        <f>IF(ISNUMBER(SEARCH("K",[1]Agreements_raw!$M372)), "Yes", "No")</f>
        <v>No</v>
      </c>
      <c r="R375" s="2" t="str">
        <f>IF(ISNUMBER(SEARCH("G",[1]Agreements_raw!$M372)), "Non-binding","Agreement")</f>
        <v>Non-binding</v>
      </c>
      <c r="S375" s="2" t="str">
        <f>[1]Agreements_raw!P372</f>
        <v>Jordan is in advanced talks with the Obama administration to conclude a civilian nuclear-cooperation agreement with the U.S., according to Jordanian and U.S. officials.</v>
      </c>
      <c r="T375" s="5" t="s">
        <v>50</v>
      </c>
    </row>
    <row r="376" spans="1:20" ht="69" customHeight="1" x14ac:dyDescent="0.2">
      <c r="A376" s="2">
        <f>[1]Agreements_raw!A373</f>
        <v>341</v>
      </c>
      <c r="B376" s="2" t="str">
        <f>[1]Agreements_raw!C373</f>
        <v>Korea</v>
      </c>
      <c r="C376" s="2" t="str">
        <f>IF([1]Agreements_raw!D373="Donor","Supplier",[1]Agreements_raw!D373)</f>
        <v>Supplier</v>
      </c>
      <c r="D376" s="2" t="str">
        <f>IF(ISBLANK([1]Agreements_raw!G373),"",[1]Agreements_raw!G373)</f>
        <v/>
      </c>
      <c r="E376" s="2" t="str">
        <f>[1]Agreements_raw!H373</f>
        <v>Jordan</v>
      </c>
      <c r="F376" s="2" t="str">
        <f>IF([1]Agreements_raw!I373="Recipient","Client",[1]Agreements_raw!I373)</f>
        <v>Client</v>
      </c>
      <c r="G376" s="2" t="str">
        <f>IF(ISBLANK([1]Agreements_raw!L373),"",[1]Agreements_raw!L373)</f>
        <v/>
      </c>
      <c r="H376" s="2">
        <f>[1]Agreements_raw!R373</f>
        <v>2010</v>
      </c>
      <c r="I376" s="2" t="str">
        <f>IF(ISNUMBER(SEARCH("B",[1]Agreements_raw!$M373)), "Yes", "No")</f>
        <v>Yes</v>
      </c>
      <c r="J376" s="2" t="str">
        <f>IF(ISNUMBER(SEARCH("C",[1]Agreements_raw!$M373)), "Yes", "No")</f>
        <v>Yes</v>
      </c>
      <c r="K376" s="2" t="str">
        <f>IF(ISNUMBER(SEARCH("D",[1]Agreements_raw!$M373)), "Yes", "No")</f>
        <v>No</v>
      </c>
      <c r="L376" s="2" t="str">
        <f>IF(ISNUMBER(SEARCH("F",[1]Agreements_raw!$M373)), "Yes", "No")</f>
        <v>No</v>
      </c>
      <c r="M376" s="2" t="str">
        <f>IF(ISNUMBER(SEARCH("E",[1]Agreements_raw!$M373)), "Yes", "No")</f>
        <v>No</v>
      </c>
      <c r="N376" s="2" t="str">
        <f>IF(ISNUMBER(SEARCH("A",[1]Agreements_raw!$M373)), "Yes", "No")</f>
        <v>No</v>
      </c>
      <c r="O376" s="2" t="str">
        <f>IF(ISNUMBER(SEARCH("I",[1]Agreements_raw!$M373)), "Yes", "No")</f>
        <v>No</v>
      </c>
      <c r="P376" s="2" t="str">
        <f>IF(ISNUMBER(SEARCH("J",[1]Agreements_raw!$M373)), "Yes", "No")</f>
        <v>No</v>
      </c>
      <c r="Q376" s="2" t="str">
        <f>IF(ISNUMBER(SEARCH("K",[1]Agreements_raw!$M373)), "Yes", "No")</f>
        <v>No</v>
      </c>
      <c r="R376" s="2" t="str">
        <f>IF(ISNUMBER(SEARCH("G",[1]Agreements_raw!$M373)), "Non-binding","Agreement")</f>
        <v>Agreement</v>
      </c>
      <c r="S376" s="2" t="str">
        <f>[1]Agreements_raw!P373</f>
        <v>Jordan and South Korea have signed a $70 million loan agreement to finance the kingdom's first nuclear research reactor.</v>
      </c>
      <c r="T376" s="5" t="s">
        <v>43</v>
      </c>
    </row>
    <row r="377" spans="1:20" ht="69" customHeight="1" x14ac:dyDescent="0.2">
      <c r="A377" s="2">
        <f>[1]Agreements_raw!A374</f>
        <v>342</v>
      </c>
      <c r="B377" s="2" t="str">
        <f>[1]Agreements_raw!C374</f>
        <v>Russia</v>
      </c>
      <c r="C377" s="2" t="str">
        <f>IF([1]Agreements_raw!D374="Donor","Supplier",[1]Agreements_raw!D374)</f>
        <v>Supplier</v>
      </c>
      <c r="D377" s="2" t="str">
        <f>IF(ISBLANK([1]Agreements_raw!G374),"",[1]Agreements_raw!G374)</f>
        <v>Rosatom</v>
      </c>
      <c r="E377" s="2" t="str">
        <f>[1]Agreements_raw!H374</f>
        <v>Jordan</v>
      </c>
      <c r="F377" s="2" t="str">
        <f>IF([1]Agreements_raw!I374="Recipient","Client",[1]Agreements_raw!I374)</f>
        <v>Client</v>
      </c>
      <c r="G377" s="2" t="str">
        <f>IF(ISBLANK([1]Agreements_raw!L374),"",[1]Agreements_raw!L374)</f>
        <v/>
      </c>
      <c r="H377" s="2">
        <f>[1]Agreements_raw!R374</f>
        <v>2014</v>
      </c>
      <c r="I377" s="2" t="str">
        <f>IF(ISNUMBER(SEARCH("B",[1]Agreements_raw!$M374)), "Yes", "No")</f>
        <v>No</v>
      </c>
      <c r="J377" s="2" t="str">
        <f>IF(ISNUMBER(SEARCH("C",[1]Agreements_raw!$M374)), "Yes", "No")</f>
        <v>No</v>
      </c>
      <c r="K377" s="2" t="str">
        <f>IF(ISNUMBER(SEARCH("D",[1]Agreements_raw!$M374)), "Yes", "No")</f>
        <v>No</v>
      </c>
      <c r="L377" s="2" t="str">
        <f>IF(ISNUMBER(SEARCH("F",[1]Agreements_raw!$M374)), "Yes", "No")</f>
        <v>No</v>
      </c>
      <c r="M377" s="2" t="str">
        <f>IF(ISNUMBER(SEARCH("E",[1]Agreements_raw!$M374)), "Yes", "No")</f>
        <v>No</v>
      </c>
      <c r="N377" s="2" t="str">
        <f>IF(ISNUMBER(SEARCH("A",[1]Agreements_raw!$M374)), "Yes", "No")</f>
        <v>No</v>
      </c>
      <c r="O377" s="2" t="str">
        <f>IF(ISNUMBER(SEARCH("I",[1]Agreements_raw!$M374)), "Yes", "No")</f>
        <v>No</v>
      </c>
      <c r="P377" s="2" t="str">
        <f>IF(ISNUMBER(SEARCH("J",[1]Agreements_raw!$M374)), "Yes", "No")</f>
        <v>No</v>
      </c>
      <c r="Q377" s="2" t="str">
        <f>IF(ISNUMBER(SEARCH("K",[1]Agreements_raw!$M374)), "Yes", "No")</f>
        <v>No</v>
      </c>
      <c r="R377" s="2" t="str">
        <f>IF(ISNUMBER(SEARCH("G",[1]Agreements_raw!$M374)), "Non-binding","Agreement")</f>
        <v>Non-binding</v>
      </c>
      <c r="S377" s="2" t="str">
        <f>[1]Agreements_raw!P374</f>
        <v>Russia’s state nuclear corporation Rosatom said on Thursday it planned to sign by the end of this summer an agreement on the construction of a nuclear plant in Jordan.</v>
      </c>
      <c r="T377" s="5" t="s">
        <v>166</v>
      </c>
    </row>
    <row r="378" spans="1:20" ht="69" customHeight="1" x14ac:dyDescent="0.2">
      <c r="A378" s="2">
        <f>[1]Agreements_raw!A375</f>
        <v>343</v>
      </c>
      <c r="B378" s="2" t="str">
        <f>[1]Agreements_raw!C375</f>
        <v>Russia</v>
      </c>
      <c r="C378" s="2" t="str">
        <f>IF([1]Agreements_raw!D375="Donor","Supplier",[1]Agreements_raw!D375)</f>
        <v>Supplier</v>
      </c>
      <c r="D378" s="2" t="str">
        <f>IF(ISBLANK([1]Agreements_raw!G375),"",[1]Agreements_raw!G375)</f>
        <v>Rosatom</v>
      </c>
      <c r="E378" s="2" t="str">
        <f>[1]Agreements_raw!H375</f>
        <v>Jordan</v>
      </c>
      <c r="F378" s="2" t="str">
        <f>IF([1]Agreements_raw!I375="Recipient","Client",[1]Agreements_raw!I375)</f>
        <v>Client</v>
      </c>
      <c r="G378" s="2" t="str">
        <f>IF(ISBLANK([1]Agreements_raw!L375),"",[1]Agreements_raw!L375)</f>
        <v/>
      </c>
      <c r="H378" s="2">
        <f>[1]Agreements_raw!R375</f>
        <v>2014</v>
      </c>
      <c r="I378" s="2" t="str">
        <f>IF(ISNUMBER(SEARCH("B",[1]Agreements_raw!$M375)), "Yes", "No")</f>
        <v>Yes</v>
      </c>
      <c r="J378" s="2" t="str">
        <f>IF(ISNUMBER(SEARCH("C",[1]Agreements_raw!$M375)), "Yes", "No")</f>
        <v>No</v>
      </c>
      <c r="K378" s="2" t="str">
        <f>IF(ISNUMBER(SEARCH("D",[1]Agreements_raw!$M375)), "Yes", "No")</f>
        <v>No</v>
      </c>
      <c r="L378" s="2" t="str">
        <f>IF(ISNUMBER(SEARCH("F",[1]Agreements_raw!$M375)), "Yes", "No")</f>
        <v>No</v>
      </c>
      <c r="M378" s="2" t="str">
        <f>IF(ISNUMBER(SEARCH("E",[1]Agreements_raw!$M375)), "Yes", "No")</f>
        <v>No</v>
      </c>
      <c r="N378" s="2" t="str">
        <f>IF(ISNUMBER(SEARCH("A",[1]Agreements_raw!$M375)), "Yes", "No")</f>
        <v>No</v>
      </c>
      <c r="O378" s="2" t="str">
        <f>IF(ISNUMBER(SEARCH("I",[1]Agreements_raw!$M375)), "Yes", "No")</f>
        <v>No</v>
      </c>
      <c r="P378" s="2" t="str">
        <f>IF(ISNUMBER(SEARCH("J",[1]Agreements_raw!$M375)), "Yes", "No")</f>
        <v>No</v>
      </c>
      <c r="Q378" s="2" t="str">
        <f>IF(ISNUMBER(SEARCH("K",[1]Agreements_raw!$M375)), "Yes", "No")</f>
        <v>No</v>
      </c>
      <c r="R378" s="2" t="str">
        <f>IF(ISNUMBER(SEARCH("G",[1]Agreements_raw!$M375)), "Non-binding","Agreement")</f>
        <v>Agreement</v>
      </c>
      <c r="S378" s="2" t="str">
        <f>[1]Agreements_raw!P375</f>
        <v>Rosatom won a tender on the construction of a nuclear plant in Jordan in October 2013. It will be the biggest project in the entire history of bilateral relations.</v>
      </c>
      <c r="T378" s="5" t="s">
        <v>166</v>
      </c>
    </row>
    <row r="379" spans="1:20" ht="69" customHeight="1" x14ac:dyDescent="0.2">
      <c r="A379" s="2" t="str">
        <f>[1]Agreements_raw!A376</f>
        <v>344A</v>
      </c>
      <c r="B379" s="2" t="str">
        <f>[1]Agreements_raw!C376</f>
        <v>China</v>
      </c>
      <c r="C379" s="2" t="str">
        <f>IF([1]Agreements_raw!D376="Donor","Supplier",[1]Agreements_raw!D376)</f>
        <v>Supplier</v>
      </c>
      <c r="D379" s="2" t="str">
        <f>IF(ISBLANK([1]Agreements_raw!G376),"",[1]Agreements_raw!G376)</f>
        <v/>
      </c>
      <c r="E379" s="2" t="str">
        <f>[1]Agreements_raw!H376</f>
        <v>Jordan</v>
      </c>
      <c r="F379" s="2" t="str">
        <f>IF([1]Agreements_raw!I376="Recipient","Client",[1]Agreements_raw!I376)</f>
        <v>Client</v>
      </c>
      <c r="G379" s="2" t="str">
        <f>IF(ISBLANK([1]Agreements_raw!L376),"",[1]Agreements_raw!L376)</f>
        <v/>
      </c>
      <c r="H379" s="2">
        <f>[1]Agreements_raw!R376</f>
        <v>2008</v>
      </c>
      <c r="I379" s="2" t="str">
        <f>IF(ISNUMBER(SEARCH("B",[1]Agreements_raw!$M376)), "Yes", "No")</f>
        <v>No</v>
      </c>
      <c r="J379" s="2" t="str">
        <f>IF(ISNUMBER(SEARCH("C",[1]Agreements_raw!$M376)), "Yes", "No")</f>
        <v>No</v>
      </c>
      <c r="K379" s="2" t="str">
        <f>IF(ISNUMBER(SEARCH("D",[1]Agreements_raw!$M376)), "Yes", "No")</f>
        <v>Yes</v>
      </c>
      <c r="L379" s="2" t="str">
        <f>IF(ISNUMBER(SEARCH("F",[1]Agreements_raw!$M376)), "Yes", "No")</f>
        <v>No</v>
      </c>
      <c r="M379" s="2" t="str">
        <f>IF(ISNUMBER(SEARCH("E",[1]Agreements_raw!$M376)), "Yes", "No")</f>
        <v>Yes</v>
      </c>
      <c r="N379" s="2" t="str">
        <f>IF(ISNUMBER(SEARCH("A",[1]Agreements_raw!$M376)), "Yes", "No")</f>
        <v>No</v>
      </c>
      <c r="O379" s="2" t="str">
        <f>IF(ISNUMBER(SEARCH("I",[1]Agreements_raw!$M376)), "Yes", "No")</f>
        <v>No</v>
      </c>
      <c r="P379" s="2" t="str">
        <f>IF(ISNUMBER(SEARCH("J",[1]Agreements_raw!$M376)), "Yes", "No")</f>
        <v>No</v>
      </c>
      <c r="Q379" s="2" t="str">
        <f>IF(ISNUMBER(SEARCH("K",[1]Agreements_raw!$M376)), "Yes", "No")</f>
        <v>No</v>
      </c>
      <c r="R379" s="2" t="str">
        <f>IF(ISNUMBER(SEARCH("G",[1]Agreements_raw!$M376)), "Non-binding","Agreement")</f>
        <v>Agreement</v>
      </c>
      <c r="S379" s="2" t="str">
        <f>[1]Agreements_raw!P376</f>
        <v>In an agreement initiated in August and signed on Monday, China will help Jordan mine and enrich uranium and provide technical expertise to help build a nuclear facility.</v>
      </c>
      <c r="T379" s="5" t="s">
        <v>167</v>
      </c>
    </row>
    <row r="380" spans="1:20" ht="69" customHeight="1" x14ac:dyDescent="0.2">
      <c r="A380" s="2" t="str">
        <f>[1]Agreements_raw!A377</f>
        <v>344B</v>
      </c>
      <c r="B380" s="2" t="str">
        <f>[1]Agreements_raw!C377</f>
        <v>Jordan</v>
      </c>
      <c r="C380" s="2" t="str">
        <f>IF([1]Agreements_raw!D377="Donor","Supplier",[1]Agreements_raw!D377)</f>
        <v>Supplier</v>
      </c>
      <c r="D380" s="2" t="str">
        <f>IF(ISBLANK([1]Agreements_raw!G377),"",[1]Agreements_raw!G377)</f>
        <v/>
      </c>
      <c r="E380" s="2" t="str">
        <f>[1]Agreements_raw!H377</f>
        <v>China</v>
      </c>
      <c r="F380" s="2" t="str">
        <f>IF([1]Agreements_raw!I377="Recipient","Client",[1]Agreements_raw!I377)</f>
        <v>Client</v>
      </c>
      <c r="G380" s="2" t="str">
        <f>IF(ISBLANK([1]Agreements_raw!L377),"",[1]Agreements_raw!L377)</f>
        <v/>
      </c>
      <c r="H380" s="2">
        <f>[1]Agreements_raw!R377</f>
        <v>2008</v>
      </c>
      <c r="I380" s="2" t="str">
        <f>IF(ISNUMBER(SEARCH("B",[1]Agreements_raw!$M377)), "Yes", "No")</f>
        <v>No</v>
      </c>
      <c r="J380" s="2" t="str">
        <f>IF(ISNUMBER(SEARCH("C",[1]Agreements_raw!$M377)), "Yes", "No")</f>
        <v>No</v>
      </c>
      <c r="K380" s="2" t="str">
        <f>IF(ISNUMBER(SEARCH("D",[1]Agreements_raw!$M377)), "Yes", "No")</f>
        <v>No</v>
      </c>
      <c r="L380" s="2" t="str">
        <f>IF(ISNUMBER(SEARCH("F",[1]Agreements_raw!$M377)), "Yes", "No")</f>
        <v>No</v>
      </c>
      <c r="M380" s="2" t="str">
        <f>IF(ISNUMBER(SEARCH("E",[1]Agreements_raw!$M377)), "Yes", "No")</f>
        <v>No</v>
      </c>
      <c r="N380" s="2" t="str">
        <f>IF(ISNUMBER(SEARCH("A",[1]Agreements_raw!$M377)), "Yes", "No")</f>
        <v>No</v>
      </c>
      <c r="O380" s="2" t="str">
        <f>IF(ISNUMBER(SEARCH("I",[1]Agreements_raw!$M377)), "Yes", "No")</f>
        <v>No</v>
      </c>
      <c r="P380" s="2" t="str">
        <f>IF(ISNUMBER(SEARCH("J",[1]Agreements_raw!$M377)), "Yes", "No")</f>
        <v>No</v>
      </c>
      <c r="Q380" s="2" t="str">
        <f>IF(ISNUMBER(SEARCH("K",[1]Agreements_raw!$M377)), "Yes", "No")</f>
        <v>Yes</v>
      </c>
      <c r="R380" s="2" t="str">
        <f>IF(ISNUMBER(SEARCH("G",[1]Agreements_raw!$M377)), "Non-binding","Agreement")</f>
        <v>Agreement</v>
      </c>
      <c r="S380" s="2" t="str">
        <f>[1]Agreements_raw!P377</f>
        <v>In an agreement initiated in August and signed on Monday, China will help Jordan mine and enrich uranium and provide technical expertise to help build a nuclear facility.</v>
      </c>
      <c r="T380" s="5" t="s">
        <v>167</v>
      </c>
    </row>
    <row r="381" spans="1:20" ht="69" customHeight="1" x14ac:dyDescent="0.2">
      <c r="A381" s="2">
        <f>[1]Agreements_raw!A378</f>
        <v>345</v>
      </c>
      <c r="B381" s="2" t="str">
        <f>[1]Agreements_raw!C378</f>
        <v>Australia</v>
      </c>
      <c r="C381" s="2" t="str">
        <f>IF([1]Agreements_raw!D378="Donor","Supplier",[1]Agreements_raw!D378)</f>
        <v>Supplier</v>
      </c>
      <c r="D381" s="2" t="str">
        <f>IF(ISBLANK([1]Agreements_raw!G378),"",[1]Agreements_raw!G378)</f>
        <v>Worley Parsons</v>
      </c>
      <c r="E381" s="2" t="str">
        <f>[1]Agreements_raw!H378</f>
        <v>Jordan</v>
      </c>
      <c r="F381" s="2" t="str">
        <f>IF([1]Agreements_raw!I378="Recipient","Client",[1]Agreements_raw!I378)</f>
        <v>Client</v>
      </c>
      <c r="G381" s="2" t="str">
        <f>IF(ISBLANK([1]Agreements_raw!L378),"",[1]Agreements_raw!L378)</f>
        <v/>
      </c>
      <c r="H381" s="2">
        <f>[1]Agreements_raw!R378</f>
        <v>2009</v>
      </c>
      <c r="I381" s="2" t="str">
        <f>IF(ISNUMBER(SEARCH("B",[1]Agreements_raw!$M378)), "Yes", "No")</f>
        <v>No</v>
      </c>
      <c r="J381" s="2" t="str">
        <f>IF(ISNUMBER(SEARCH("C",[1]Agreements_raw!$M378)), "Yes", "No")</f>
        <v>No</v>
      </c>
      <c r="K381" s="2" t="str">
        <f>IF(ISNUMBER(SEARCH("D",[1]Agreements_raw!$M378)), "Yes", "No")</f>
        <v>No</v>
      </c>
      <c r="L381" s="2" t="str">
        <f>IF(ISNUMBER(SEARCH("F",[1]Agreements_raw!$M378)), "Yes", "No")</f>
        <v>No</v>
      </c>
      <c r="M381" s="2" t="str">
        <f>IF(ISNUMBER(SEARCH("E",[1]Agreements_raw!$M378)), "Yes", "No")</f>
        <v>No</v>
      </c>
      <c r="N381" s="2" t="str">
        <f>IF(ISNUMBER(SEARCH("A",[1]Agreements_raw!$M378)), "Yes", "No")</f>
        <v>No</v>
      </c>
      <c r="O381" s="2" t="str">
        <f>IF(ISNUMBER(SEARCH("I",[1]Agreements_raw!$M378)), "Yes", "No")</f>
        <v>Yes</v>
      </c>
      <c r="P381" s="2" t="str">
        <f>IF(ISNUMBER(SEARCH("J",[1]Agreements_raw!$M378)), "Yes", "No")</f>
        <v>No</v>
      </c>
      <c r="Q381" s="2" t="str">
        <f>IF(ISNUMBER(SEARCH("K",[1]Agreements_raw!$M378)), "Yes", "No")</f>
        <v>No</v>
      </c>
      <c r="R381" s="2" t="str">
        <f>IF(ISNUMBER(SEARCH("G",[1]Agreements_raw!$M378)), "Non-binding","Agreement")</f>
        <v>Agreement</v>
      </c>
      <c r="S381" s="2" t="str">
        <f>[1]Agreements_raw!P378</f>
        <v>An $11.3 million contract will see Worley Parsons guide the Jordan Atomic Energy Commission (JAEC) with pre-construction consultancy services for a nuclear power plant.</v>
      </c>
      <c r="T381" s="5" t="s">
        <v>25</v>
      </c>
    </row>
    <row r="382" spans="1:20" ht="69" customHeight="1" x14ac:dyDescent="0.2">
      <c r="A382" s="2">
        <f>[1]Agreements_raw!A379</f>
        <v>346</v>
      </c>
      <c r="B382" s="2" t="str">
        <f>[1]Agreements_raw!C379</f>
        <v>France</v>
      </c>
      <c r="C382" s="2" t="str">
        <f>IF([1]Agreements_raw!D379="Donor","Supplier",[1]Agreements_raw!D379)</f>
        <v>Supplier</v>
      </c>
      <c r="D382" s="2" t="str">
        <f>IF(ISBLANK([1]Agreements_raw!G379),"",[1]Agreements_raw!G379)</f>
        <v/>
      </c>
      <c r="E382" s="2" t="str">
        <f>[1]Agreements_raw!H379</f>
        <v>Jordan</v>
      </c>
      <c r="F382" s="2" t="str">
        <f>IF([1]Agreements_raw!I379="Recipient","Client",[1]Agreements_raw!I379)</f>
        <v>Client</v>
      </c>
      <c r="G382" s="2" t="str">
        <f>IF(ISBLANK([1]Agreements_raw!L379),"",[1]Agreements_raw!L379)</f>
        <v/>
      </c>
      <c r="H382" s="2">
        <f>[1]Agreements_raw!R379</f>
        <v>2008</v>
      </c>
      <c r="I382" s="2" t="str">
        <f>IF(ISNUMBER(SEARCH("B",[1]Agreements_raw!$M379)), "Yes", "No")</f>
        <v>No</v>
      </c>
      <c r="J382" s="2" t="str">
        <f>IF(ISNUMBER(SEARCH("C",[1]Agreements_raw!$M379)), "Yes", "No")</f>
        <v>No</v>
      </c>
      <c r="K382" s="2" t="str">
        <f>IF(ISNUMBER(SEARCH("D",[1]Agreements_raw!$M379)), "Yes", "No")</f>
        <v>No</v>
      </c>
      <c r="L382" s="2" t="str">
        <f>IF(ISNUMBER(SEARCH("F",[1]Agreements_raw!$M379)), "Yes", "No")</f>
        <v>No</v>
      </c>
      <c r="M382" s="2" t="str">
        <f>IF(ISNUMBER(SEARCH("E",[1]Agreements_raw!$M379)), "Yes", "No")</f>
        <v>No</v>
      </c>
      <c r="N382" s="2" t="str">
        <f>IF(ISNUMBER(SEARCH("A",[1]Agreements_raw!$M379)), "Yes", "No")</f>
        <v>No</v>
      </c>
      <c r="O382" s="2" t="str">
        <f>IF(ISNUMBER(SEARCH("I",[1]Agreements_raw!$M379)), "Yes", "No")</f>
        <v>No</v>
      </c>
      <c r="P382" s="2" t="str">
        <f>IF(ISNUMBER(SEARCH("J",[1]Agreements_raw!$M379)), "Yes", "No")</f>
        <v>Yes</v>
      </c>
      <c r="Q382" s="2" t="str">
        <f>IF(ISNUMBER(SEARCH("K",[1]Agreements_raw!$M379)), "Yes", "No")</f>
        <v>No</v>
      </c>
      <c r="R382" s="2" t="str">
        <f>IF(ISNUMBER(SEARCH("G",[1]Agreements_raw!$M379)), "Non-binding","Agreement")</f>
        <v>Non-binding</v>
      </c>
      <c r="S382" s="2" t="str">
        <f>[1]Agreements_raw!P379</f>
        <v>The office of French President Nicolas Sarkozy says France and Jordan have signed an accord on civilian nuclear cooperation.</v>
      </c>
      <c r="T382" s="5" t="s">
        <v>168</v>
      </c>
    </row>
    <row r="383" spans="1:20" ht="69" customHeight="1" x14ac:dyDescent="0.2">
      <c r="A383" s="2">
        <f>[1]Agreements_raw!A380</f>
        <v>347</v>
      </c>
      <c r="B383" s="2" t="str">
        <f>[1]Agreements_raw!C380</f>
        <v>Jordan</v>
      </c>
      <c r="C383" s="2" t="str">
        <f>IF([1]Agreements_raw!D380="Donor","Supplier",[1]Agreements_raw!D380)</f>
        <v>Supplier</v>
      </c>
      <c r="D383" s="2" t="str">
        <f>IF(ISBLANK([1]Agreements_raw!G380),"",[1]Agreements_raw!G380)</f>
        <v/>
      </c>
      <c r="E383" s="2" t="str">
        <f>[1]Agreements_raw!H380</f>
        <v>France</v>
      </c>
      <c r="F383" s="2" t="str">
        <f>IF([1]Agreements_raw!I380="Recipient","Client",[1]Agreements_raw!I380)</f>
        <v>Client</v>
      </c>
      <c r="G383" s="2" t="str">
        <f>IF(ISBLANK([1]Agreements_raw!L380),"",[1]Agreements_raw!L380)</f>
        <v>Areva</v>
      </c>
      <c r="H383" s="2">
        <f>[1]Agreements_raw!R380</f>
        <v>2008</v>
      </c>
      <c r="I383" s="2" t="str">
        <f>IF(ISNUMBER(SEARCH("B",[1]Agreements_raw!$M380)), "Yes", "No")</f>
        <v>No</v>
      </c>
      <c r="J383" s="2" t="str">
        <f>IF(ISNUMBER(SEARCH("C",[1]Agreements_raw!$M380)), "Yes", "No")</f>
        <v>No</v>
      </c>
      <c r="K383" s="2" t="str">
        <f>IF(ISNUMBER(SEARCH("D",[1]Agreements_raw!$M380)), "Yes", "No")</f>
        <v>No</v>
      </c>
      <c r="L383" s="2" t="str">
        <f>IF(ISNUMBER(SEARCH("F",[1]Agreements_raw!$M380)), "Yes", "No")</f>
        <v>No</v>
      </c>
      <c r="M383" s="2" t="str">
        <f>IF(ISNUMBER(SEARCH("E",[1]Agreements_raw!$M380)), "Yes", "No")</f>
        <v>No</v>
      </c>
      <c r="N383" s="2" t="str">
        <f>IF(ISNUMBER(SEARCH("A",[1]Agreements_raw!$M380)), "Yes", "No")</f>
        <v>No</v>
      </c>
      <c r="O383" s="2" t="str">
        <f>IF(ISNUMBER(SEARCH("I",[1]Agreements_raw!$M380)), "Yes", "No")</f>
        <v>No</v>
      </c>
      <c r="P383" s="2" t="str">
        <f>IF(ISNUMBER(SEARCH("J",[1]Agreements_raw!$M380)), "Yes", "No")</f>
        <v>No</v>
      </c>
      <c r="Q383" s="2" t="str">
        <f>IF(ISNUMBER(SEARCH("K",[1]Agreements_raw!$M380)), "Yes", "No")</f>
        <v>Yes</v>
      </c>
      <c r="R383" s="2" t="str">
        <f>IF(ISNUMBER(SEARCH("G",[1]Agreements_raw!$M380)), "Non-binding","Agreement")</f>
        <v>Non-binding</v>
      </c>
      <c r="S383" s="2" t="str">
        <f>[1]Agreements_raw!P380</f>
        <v>A memorandum of understanding (MoU) on uranium exploration and mining between Areva and the JAEC was signed in August 2008 during a state visit to France by Jordan's King Abdullah II. The MoU provided for the establishment of a joint venture to explore for uranium in the Middle Eastern country. The agreement was followed in October 2008 by the signing of an initial agreement between Areva and JAEC for the joint exploration of central Jordan.</v>
      </c>
      <c r="T383" s="5" t="s">
        <v>25</v>
      </c>
    </row>
    <row r="384" spans="1:20" ht="69" customHeight="1" x14ac:dyDescent="0.2">
      <c r="A384" s="2">
        <f>[1]Agreements_raw!A381</f>
        <v>348</v>
      </c>
      <c r="B384" s="2" t="str">
        <f>[1]Agreements_raw!C381</f>
        <v>Romania</v>
      </c>
      <c r="C384" s="2" t="str">
        <f>IF([1]Agreements_raw!D381="Donor","Supplier",[1]Agreements_raw!D381)</f>
        <v>Supplier</v>
      </c>
      <c r="D384" s="2" t="str">
        <f>IF(ISBLANK([1]Agreements_raw!G381),"",[1]Agreements_raw!G381)</f>
        <v/>
      </c>
      <c r="E384" s="2" t="str">
        <f>[1]Agreements_raw!H381</f>
        <v>Jordan</v>
      </c>
      <c r="F384" s="2" t="str">
        <f>IF([1]Agreements_raw!I381="Recipient","Client",[1]Agreements_raw!I381)</f>
        <v>Client</v>
      </c>
      <c r="G384" s="2" t="str">
        <f>IF(ISBLANK([1]Agreements_raw!L381),"",[1]Agreements_raw!L381)</f>
        <v/>
      </c>
      <c r="H384" s="2">
        <f>[1]Agreements_raw!R381</f>
        <v>2011</v>
      </c>
      <c r="I384" s="2" t="str">
        <f>IF(ISNUMBER(SEARCH("B",[1]Agreements_raw!$M381)), "Yes", "No")</f>
        <v>No</v>
      </c>
      <c r="J384" s="2" t="str">
        <f>IF(ISNUMBER(SEARCH("C",[1]Agreements_raw!$M381)), "Yes", "No")</f>
        <v>No</v>
      </c>
      <c r="K384" s="2" t="str">
        <f>IF(ISNUMBER(SEARCH("D",[1]Agreements_raw!$M381)), "Yes", "No")</f>
        <v>No</v>
      </c>
      <c r="L384" s="2" t="str">
        <f>IF(ISNUMBER(SEARCH("F",[1]Agreements_raw!$M381)), "Yes", "No")</f>
        <v>No</v>
      </c>
      <c r="M384" s="2" t="str">
        <f>IF(ISNUMBER(SEARCH("E",[1]Agreements_raw!$M381)), "Yes", "No")</f>
        <v>Yes</v>
      </c>
      <c r="N384" s="2" t="str">
        <f>IF(ISNUMBER(SEARCH("A",[1]Agreements_raw!$M381)), "Yes", "No")</f>
        <v>No</v>
      </c>
      <c r="O384" s="2" t="str">
        <f>IF(ISNUMBER(SEARCH("I",[1]Agreements_raw!$M381)), "Yes", "No")</f>
        <v>No</v>
      </c>
      <c r="P384" s="2" t="str">
        <f>IF(ISNUMBER(SEARCH("J",[1]Agreements_raw!$M381)), "Yes", "No")</f>
        <v>No</v>
      </c>
      <c r="Q384" s="2" t="str">
        <f>IF(ISNUMBER(SEARCH("K",[1]Agreements_raw!$M381)), "Yes", "No")</f>
        <v>No</v>
      </c>
      <c r="R384" s="2" t="str">
        <f>IF(ISNUMBER(SEARCH("G",[1]Agreements_raw!$M381)), "Non-binding","Agreement")</f>
        <v>Agreement</v>
      </c>
      <c r="S384" s="2" t="str">
        <f>[1]Agreements_raw!P381</f>
        <v xml:space="preserve">The agreement, which paves the way for the transfer of knowledge and training support. </v>
      </c>
      <c r="T384" s="5" t="s">
        <v>43</v>
      </c>
    </row>
    <row r="385" spans="1:20" ht="69" customHeight="1" x14ac:dyDescent="0.2">
      <c r="A385" s="2">
        <f>[1]Agreements_raw!A382</f>
        <v>349</v>
      </c>
      <c r="B385" s="2" t="str">
        <f>[1]Agreements_raw!C382</f>
        <v>Kazakhstan</v>
      </c>
      <c r="C385" s="2" t="str">
        <f>IF([1]Agreements_raw!D382="Donor","Supplier",[1]Agreements_raw!D382)</f>
        <v>Partner</v>
      </c>
      <c r="D385" s="2" t="str">
        <f>IF(ISBLANK([1]Agreements_raw!G382),"",[1]Agreements_raw!G382)</f>
        <v/>
      </c>
      <c r="E385" s="2" t="str">
        <f>[1]Agreements_raw!H382</f>
        <v>Japan</v>
      </c>
      <c r="F385" s="2" t="str">
        <f>IF([1]Agreements_raw!I382="Recipient","Client",[1]Agreements_raw!I382)</f>
        <v>Partner</v>
      </c>
      <c r="G385" s="2" t="str">
        <f>IF(ISBLANK([1]Agreements_raw!L382),"",[1]Agreements_raw!L382)</f>
        <v/>
      </c>
      <c r="H385" s="2">
        <f>[1]Agreements_raw!R382</f>
        <v>2010</v>
      </c>
      <c r="I385" s="2" t="str">
        <f>IF(ISNUMBER(SEARCH("B",[1]Agreements_raw!$M382)), "Yes", "No")</f>
        <v>No</v>
      </c>
      <c r="J385" s="2" t="str">
        <f>IF(ISNUMBER(SEARCH("C",[1]Agreements_raw!$M382)), "Yes", "No")</f>
        <v>No</v>
      </c>
      <c r="K385" s="2" t="str">
        <f>IF(ISNUMBER(SEARCH("D",[1]Agreements_raw!$M382)), "Yes", "No")</f>
        <v>Yes</v>
      </c>
      <c r="L385" s="2" t="str">
        <f>IF(ISNUMBER(SEARCH("F",[1]Agreements_raw!$M382)), "Yes", "No")</f>
        <v>No</v>
      </c>
      <c r="M385" s="2" t="str">
        <f>IF(ISNUMBER(SEARCH("E",[1]Agreements_raw!$M382)), "Yes", "No")</f>
        <v>Yes</v>
      </c>
      <c r="N385" s="2" t="str">
        <f>IF(ISNUMBER(SEARCH("A",[1]Agreements_raw!$M382)), "Yes", "No")</f>
        <v>No</v>
      </c>
      <c r="O385" s="2" t="str">
        <f>IF(ISNUMBER(SEARCH("I",[1]Agreements_raw!$M382)), "Yes", "No")</f>
        <v>No</v>
      </c>
      <c r="P385" s="2" t="str">
        <f>IF(ISNUMBER(SEARCH("J",[1]Agreements_raw!$M382)), "Yes", "No")</f>
        <v>No</v>
      </c>
      <c r="Q385" s="2" t="str">
        <f>IF(ISNUMBER(SEARCH("K",[1]Agreements_raw!$M382)), "Yes", "No")</f>
        <v>No</v>
      </c>
      <c r="R385" s="2" t="str">
        <f>IF(ISNUMBER(SEARCH("G",[1]Agreements_raw!$M382)), "Non-binding","Agreement")</f>
        <v>Agreement</v>
      </c>
      <c r="S385" s="2" t="str">
        <f>[1]Agreements_raw!P382</f>
        <v xml:space="preserve">Japan and Kazakhstan have signed an agreement to cooperate in the peaceful uses of nuclear power. 'The agreement is the basic document for the development of cooperation between the two countries in the field of nuclear energy, implementation of which will further strengthen the strategic partnership between Kazakhstan and Japan,' Japan's ministry of foreign affairs said, 'The signing of this agreement will make possible a stable uranium supply from Kazakhstan and ensure that material and related technologies are legally transferred from Japan to Kazakhstan for the peaceful use of nuclear energy, </v>
      </c>
      <c r="T385" s="5" t="s">
        <v>25</v>
      </c>
    </row>
    <row r="386" spans="1:20" ht="69" customHeight="1" x14ac:dyDescent="0.2">
      <c r="A386" s="2">
        <f>[1]Agreements_raw!A383</f>
        <v>350</v>
      </c>
      <c r="B386" s="2" t="str">
        <f>[1]Agreements_raw!C383</f>
        <v>Kazakhstan</v>
      </c>
      <c r="C386" s="2" t="str">
        <f>IF([1]Agreements_raw!D383="Donor","Supplier",[1]Agreements_raw!D383)</f>
        <v>Supplier</v>
      </c>
      <c r="D386" s="2" t="str">
        <f>IF(ISBLANK([1]Agreements_raw!G383),"",[1]Agreements_raw!G383)</f>
        <v>Kazatomprom</v>
      </c>
      <c r="E386" s="2" t="str">
        <f>[1]Agreements_raw!H383</f>
        <v>Japan</v>
      </c>
      <c r="F386" s="2" t="str">
        <f>IF([1]Agreements_raw!I383="Recipient","Client",[1]Agreements_raw!I383)</f>
        <v>Client</v>
      </c>
      <c r="G386" s="2" t="str">
        <f>IF(ISBLANK([1]Agreements_raw!L383),"",[1]Agreements_raw!L383)</f>
        <v>Kansai Electric Power Company</v>
      </c>
      <c r="H386" s="2">
        <f>[1]Agreements_raw!R383</f>
        <v>2008</v>
      </c>
      <c r="I386" s="2" t="str">
        <f>IF(ISNUMBER(SEARCH("B",[1]Agreements_raw!$M383)), "Yes", "No")</f>
        <v>No</v>
      </c>
      <c r="J386" s="2" t="str">
        <f>IF(ISNUMBER(SEARCH("C",[1]Agreements_raw!$M383)), "Yes", "No")</f>
        <v>No</v>
      </c>
      <c r="K386" s="2" t="str">
        <f>IF(ISNUMBER(SEARCH("D",[1]Agreements_raw!$M383)), "Yes", "No")</f>
        <v>Yes</v>
      </c>
      <c r="L386" s="2" t="str">
        <f>IF(ISNUMBER(SEARCH("F",[1]Agreements_raw!$M383)), "Yes", "No")</f>
        <v>No</v>
      </c>
      <c r="M386" s="2" t="str">
        <f>IF(ISNUMBER(SEARCH("E",[1]Agreements_raw!$M383)), "Yes", "No")</f>
        <v>No</v>
      </c>
      <c r="N386" s="2" t="str">
        <f>IF(ISNUMBER(SEARCH("A",[1]Agreements_raw!$M383)), "Yes", "No")</f>
        <v>No</v>
      </c>
      <c r="O386" s="2" t="str">
        <f>IF(ISNUMBER(SEARCH("I",[1]Agreements_raw!$M383)), "Yes", "No")</f>
        <v>No</v>
      </c>
      <c r="P386" s="2" t="str">
        <f>IF(ISNUMBER(SEARCH("J",[1]Agreements_raw!$M383)), "Yes", "No")</f>
        <v>No</v>
      </c>
      <c r="Q386" s="2" t="str">
        <f>IF(ISNUMBER(SEARCH("K",[1]Agreements_raw!$M383)), "Yes", "No")</f>
        <v>No</v>
      </c>
      <c r="R386" s="2" t="str">
        <f>IF(ISNUMBER(SEARCH("G",[1]Agreements_raw!$M383)), "Non-binding","Agreement")</f>
        <v>Agreement</v>
      </c>
      <c r="S386" s="2" t="str">
        <f>[1]Agreements_raw!P383</f>
        <v>KazAtomProm signed an agreement with Japanese utility Kansai to provide components of nuclear fuel for Kansai's 11 nuclear power reactors in Japan.</v>
      </c>
      <c r="T386" s="5" t="s">
        <v>25</v>
      </c>
    </row>
    <row r="387" spans="1:20" ht="69" customHeight="1" x14ac:dyDescent="0.2">
      <c r="A387" s="2" t="str">
        <f>[1]Agreements_raw!A384</f>
        <v>351B</v>
      </c>
      <c r="B387" s="2" t="str">
        <f>[1]Agreements_raw!C384</f>
        <v>Kazakhstan</v>
      </c>
      <c r="C387" s="2" t="str">
        <f>IF([1]Agreements_raw!D384="Donor","Supplier",[1]Agreements_raw!D384)</f>
        <v>Supplier</v>
      </c>
      <c r="D387" s="2" t="str">
        <f>IF(ISBLANK([1]Agreements_raw!G384),"",[1]Agreements_raw!G384)</f>
        <v/>
      </c>
      <c r="E387" s="2" t="str">
        <f>[1]Agreements_raw!H384</f>
        <v>Japan</v>
      </c>
      <c r="F387" s="2" t="str">
        <f>IF([1]Agreements_raw!I384="Recipient","Client",[1]Agreements_raw!I384)</f>
        <v>Client</v>
      </c>
      <c r="G387" s="2" t="str">
        <f>IF(ISBLANK([1]Agreements_raw!L384),"",[1]Agreements_raw!L384)</f>
        <v/>
      </c>
      <c r="H387" s="2">
        <f>[1]Agreements_raw!R384</f>
        <v>2007</v>
      </c>
      <c r="I387" s="2" t="str">
        <f>IF(ISNUMBER(SEARCH("B",[1]Agreements_raw!$M384)), "Yes", "No")</f>
        <v>No</v>
      </c>
      <c r="J387" s="2" t="str">
        <f>IF(ISNUMBER(SEARCH("C",[1]Agreements_raw!$M384)), "Yes", "No")</f>
        <v>No</v>
      </c>
      <c r="K387" s="2" t="str">
        <f>IF(ISNUMBER(SEARCH("D",[1]Agreements_raw!$M384)), "Yes", "No")</f>
        <v>No</v>
      </c>
      <c r="L387" s="2" t="str">
        <f>IF(ISNUMBER(SEARCH("F",[1]Agreements_raw!$M384)), "Yes", "No")</f>
        <v>No</v>
      </c>
      <c r="M387" s="2" t="str">
        <f>IF(ISNUMBER(SEARCH("E",[1]Agreements_raw!$M384)), "Yes", "No")</f>
        <v>No</v>
      </c>
      <c r="N387" s="2" t="str">
        <f>IF(ISNUMBER(SEARCH("A",[1]Agreements_raw!$M384)), "Yes", "No")</f>
        <v>No</v>
      </c>
      <c r="O387" s="2" t="str">
        <f>IF(ISNUMBER(SEARCH("I",[1]Agreements_raw!$M384)), "Yes", "No")</f>
        <v>No</v>
      </c>
      <c r="P387" s="2" t="str">
        <f>IF(ISNUMBER(SEARCH("J",[1]Agreements_raw!$M384)), "Yes", "No")</f>
        <v>No</v>
      </c>
      <c r="Q387" s="2" t="str">
        <f>IF(ISNUMBER(SEARCH("K",[1]Agreements_raw!$M384)), "Yes", "No")</f>
        <v>Yes</v>
      </c>
      <c r="R387" s="2" t="str">
        <f>IF(ISNUMBER(SEARCH("G",[1]Agreements_raw!$M384)), "Non-binding","Agreement")</f>
        <v>Agreement</v>
      </c>
      <c r="S387" s="2" t="str">
        <f>[1]Agreements_raw!P384</f>
        <v>In April 2007, a number of high-level agreements on energy cooperation were signed with Japan. These included some relating to uranium supply to Japan.</v>
      </c>
      <c r="T387" s="5" t="s">
        <v>25</v>
      </c>
    </row>
    <row r="388" spans="1:20" ht="69" customHeight="1" x14ac:dyDescent="0.2">
      <c r="A388" s="2" t="str">
        <f>[1]Agreements_raw!A385</f>
        <v>351A</v>
      </c>
      <c r="B388" s="2" t="str">
        <f>[1]Agreements_raw!C385</f>
        <v>Japan</v>
      </c>
      <c r="C388" s="2" t="str">
        <f>IF([1]Agreements_raw!D385="Donor","Supplier",[1]Agreements_raw!D385)</f>
        <v>Supplier</v>
      </c>
      <c r="D388" s="2" t="str">
        <f>IF(ISBLANK([1]Agreements_raw!G385),"",[1]Agreements_raw!G385)</f>
        <v/>
      </c>
      <c r="E388" s="2" t="str">
        <f>[1]Agreements_raw!H385</f>
        <v>Kazakhstan</v>
      </c>
      <c r="F388" s="2" t="str">
        <f>IF([1]Agreements_raw!I385="Recipient","Client",[1]Agreements_raw!I385)</f>
        <v>Client</v>
      </c>
      <c r="G388" s="2" t="str">
        <f>IF(ISBLANK([1]Agreements_raw!L385),"",[1]Agreements_raw!L385)</f>
        <v/>
      </c>
      <c r="H388" s="2">
        <f>[1]Agreements_raw!R385</f>
        <v>2007</v>
      </c>
      <c r="I388" s="2" t="str">
        <f>IF(ISNUMBER(SEARCH("B",[1]Agreements_raw!$M385)), "Yes", "No")</f>
        <v>No</v>
      </c>
      <c r="J388" s="2" t="str">
        <f>IF(ISNUMBER(SEARCH("C",[1]Agreements_raw!$M385)), "Yes", "No")</f>
        <v>No</v>
      </c>
      <c r="K388" s="2" t="str">
        <f>IF(ISNUMBER(SEARCH("D",[1]Agreements_raw!$M385)), "Yes", "No")</f>
        <v>Yes</v>
      </c>
      <c r="L388" s="2" t="str">
        <f>IF(ISNUMBER(SEARCH("F",[1]Agreements_raw!$M385)), "Yes", "No")</f>
        <v>No</v>
      </c>
      <c r="M388" s="2" t="str">
        <f>IF(ISNUMBER(SEARCH("E",[1]Agreements_raw!$M385)), "Yes", "No")</f>
        <v>Yes</v>
      </c>
      <c r="N388" s="2" t="str">
        <f>IF(ISNUMBER(SEARCH("A",[1]Agreements_raw!$M385)), "Yes", "No")</f>
        <v>No</v>
      </c>
      <c r="O388" s="2" t="str">
        <f>IF(ISNUMBER(SEARCH("I",[1]Agreements_raw!$M385)), "Yes", "No")</f>
        <v>No</v>
      </c>
      <c r="P388" s="2" t="str">
        <f>IF(ISNUMBER(SEARCH("J",[1]Agreements_raw!$M385)), "Yes", "No")</f>
        <v>No</v>
      </c>
      <c r="Q388" s="2" t="str">
        <f>IF(ISNUMBER(SEARCH("K",[1]Agreements_raw!$M385)), "Yes", "No")</f>
        <v>No</v>
      </c>
      <c r="R388" s="2" t="str">
        <f>IF(ISNUMBER(SEARCH("G",[1]Agreements_raw!$M385)), "Non-binding","Agreement")</f>
        <v>Agreement</v>
      </c>
      <c r="S388" s="2" t="str">
        <f>[1]Agreements_raw!P385</f>
        <v>In April 2007, a number of high-level agreements on energy cooperation were signed with Japan. These included technical assistance to Kazakhstan in relation to fuel cycle developments and nuclear reactor construction.</v>
      </c>
      <c r="T388" s="5" t="s">
        <v>25</v>
      </c>
    </row>
    <row r="389" spans="1:20" ht="69" customHeight="1" x14ac:dyDescent="0.2">
      <c r="A389" s="2">
        <f>[1]Agreements_raw!A386</f>
        <v>352</v>
      </c>
      <c r="B389" s="2" t="str">
        <f>[1]Agreements_raw!C386</f>
        <v>Kazakhstan</v>
      </c>
      <c r="C389" s="2" t="str">
        <f>IF([1]Agreements_raw!D386="Donor","Supplier",[1]Agreements_raw!D386)</f>
        <v>Supplier</v>
      </c>
      <c r="D389" s="2" t="str">
        <f>IF(ISBLANK([1]Agreements_raw!G386),"",[1]Agreements_raw!G386)</f>
        <v>Kazatomprom</v>
      </c>
      <c r="E389" s="2" t="str">
        <f>[1]Agreements_raw!H386</f>
        <v>Japan</v>
      </c>
      <c r="F389" s="2" t="str">
        <f>IF([1]Agreements_raw!I386="Recipient","Client",[1]Agreements_raw!I386)</f>
        <v>Client</v>
      </c>
      <c r="G389" s="2" t="str">
        <f>IF(ISBLANK([1]Agreements_raw!L386),"",[1]Agreements_raw!L386)</f>
        <v>Sumitomo Corporation</v>
      </c>
      <c r="H389" s="2">
        <f>[1]Agreements_raw!R386</f>
        <v>2010</v>
      </c>
      <c r="I389" s="2" t="str">
        <f>IF(ISNUMBER(SEARCH("B",[1]Agreements_raw!$M386)), "Yes", "No")</f>
        <v>No</v>
      </c>
      <c r="J389" s="2" t="str">
        <f>IF(ISNUMBER(SEARCH("C",[1]Agreements_raw!$M386)), "Yes", "No")</f>
        <v>No</v>
      </c>
      <c r="K389" s="2" t="str">
        <f>IF(ISNUMBER(SEARCH("D",[1]Agreements_raw!$M386)), "Yes", "No")</f>
        <v>No</v>
      </c>
      <c r="L389" s="2" t="str">
        <f>IF(ISNUMBER(SEARCH("F",[1]Agreements_raw!$M386)), "Yes", "No")</f>
        <v>No</v>
      </c>
      <c r="M389" s="2" t="str">
        <f>IF(ISNUMBER(SEARCH("E",[1]Agreements_raw!$M386)), "Yes", "No")</f>
        <v>No</v>
      </c>
      <c r="N389" s="2" t="str">
        <f>IF(ISNUMBER(SEARCH("A",[1]Agreements_raw!$M386)), "Yes", "No")</f>
        <v>No</v>
      </c>
      <c r="O389" s="2" t="str">
        <f>IF(ISNUMBER(SEARCH("I",[1]Agreements_raw!$M386)), "Yes", "No")</f>
        <v>No</v>
      </c>
      <c r="P389" s="2" t="str">
        <f>IF(ISNUMBER(SEARCH("J",[1]Agreements_raw!$M386)), "Yes", "No")</f>
        <v>No</v>
      </c>
      <c r="Q389" s="2" t="str">
        <f>IF(ISNUMBER(SEARCH("K",[1]Agreements_raw!$M386)), "Yes", "No")</f>
        <v>Yes</v>
      </c>
      <c r="R389" s="2" t="str">
        <f>IF(ISNUMBER(SEARCH("G",[1]Agreements_raw!$M386)), "Non-binding","Agreement")</f>
        <v>Agreement</v>
      </c>
      <c r="S389" s="2" t="str">
        <f>[1]Agreements_raw!P386</f>
        <v xml:space="preserve">Sumitomo Corporation and Kazakhstan’s state-owned  Kazatomprom signed a document related to establishment of the joint venture to  be called “Summit Atom Rare Earth Company” (SARECO). The purpose of the  new company is to implement feasibility studies for investigations into mineral  resources, establishment of technology, and other matters. Kazatomprom owns 51% OF SARECO, with Sumitomo owning the remaining 49%.  In August 2009, the two parties agreed to work toward a rare earth metal extraction  project that will make use of residues and remnants in unused uranium mines in  Kazakhstan. </v>
      </c>
      <c r="T389" s="5" t="s">
        <v>144</v>
      </c>
    </row>
    <row r="390" spans="1:20" ht="69" customHeight="1" x14ac:dyDescent="0.2">
      <c r="A390" s="2">
        <f>[1]Agreements_raw!A387</f>
        <v>353</v>
      </c>
      <c r="B390" s="2" t="str">
        <f>[1]Agreements_raw!C387</f>
        <v>Japan</v>
      </c>
      <c r="C390" s="2" t="str">
        <f>IF([1]Agreements_raw!D387="Donor","Supplier",[1]Agreements_raw!D387)</f>
        <v>Supplier</v>
      </c>
      <c r="D390" s="2" t="str">
        <f>IF(ISBLANK([1]Agreements_raw!G387),"",[1]Agreements_raw!G387)</f>
        <v>Japan Atomic Power Company</v>
      </c>
      <c r="E390" s="2" t="str">
        <f>[1]Agreements_raw!H387</f>
        <v>Kazakhstan</v>
      </c>
      <c r="F390" s="2" t="str">
        <f>IF([1]Agreements_raw!I387="Recipient","Client",[1]Agreements_raw!I387)</f>
        <v>Client</v>
      </c>
      <c r="G390" s="2" t="str">
        <f>IF(ISBLANK([1]Agreements_raw!L387),"",[1]Agreements_raw!L387)</f>
        <v>Kazatomprom</v>
      </c>
      <c r="H390" s="2">
        <f>[1]Agreements_raw!R387</f>
        <v>2010</v>
      </c>
      <c r="I390" s="2" t="str">
        <f>IF(ISNUMBER(SEARCH("B",[1]Agreements_raw!$M387)), "Yes", "No")</f>
        <v>No</v>
      </c>
      <c r="J390" s="2" t="str">
        <f>IF(ISNUMBER(SEARCH("C",[1]Agreements_raw!$M387)), "Yes", "No")</f>
        <v>No</v>
      </c>
      <c r="K390" s="2" t="str">
        <f>IF(ISNUMBER(SEARCH("D",[1]Agreements_raw!$M387)), "Yes", "No")</f>
        <v>No</v>
      </c>
      <c r="L390" s="2" t="str">
        <f>IF(ISNUMBER(SEARCH("F",[1]Agreements_raw!$M387)), "Yes", "No")</f>
        <v>No</v>
      </c>
      <c r="M390" s="2" t="str">
        <f>IF(ISNUMBER(SEARCH("E",[1]Agreements_raw!$M387)), "Yes", "No")</f>
        <v>No</v>
      </c>
      <c r="N390" s="2" t="str">
        <f>IF(ISNUMBER(SEARCH("A",[1]Agreements_raw!$M387)), "Yes", "No")</f>
        <v>No</v>
      </c>
      <c r="O390" s="2" t="str">
        <f>IF(ISNUMBER(SEARCH("I",[1]Agreements_raw!$M387)), "Yes", "No")</f>
        <v>Yes</v>
      </c>
      <c r="P390" s="2" t="str">
        <f>IF(ISNUMBER(SEARCH("J",[1]Agreements_raw!$M387)), "Yes", "No")</f>
        <v>No</v>
      </c>
      <c r="Q390" s="2" t="str">
        <f>IF(ISNUMBER(SEARCH("K",[1]Agreements_raw!$M387)), "Yes", "No")</f>
        <v>No</v>
      </c>
      <c r="R390" s="2" t="str">
        <f>IF(ISNUMBER(SEARCH("G",[1]Agreements_raw!$M387)), "Non-binding","Agreement")</f>
        <v>Non-binding</v>
      </c>
      <c r="S390" s="2" t="str">
        <f>[1]Agreements_raw!P387</f>
        <v>Japan Atomic Power Company (JAPC), Toshiba  Corporation and Marubeni Utility Services, Ltd. announced that they had signed  a memorandum of understanding with the National Nuclear Center of the  Republic of Kazakhstan (NNC) on a preliminary study for a nuclear power plant  (NPP) project in Kazakhstan.</v>
      </c>
      <c r="T390" s="5" t="s">
        <v>144</v>
      </c>
    </row>
    <row r="391" spans="1:20" ht="69" customHeight="1" x14ac:dyDescent="0.2">
      <c r="A391" s="2">
        <f>[1]Agreements_raw!A388</f>
        <v>354</v>
      </c>
      <c r="B391" s="2" t="str">
        <f>[1]Agreements_raw!C388</f>
        <v>Japan</v>
      </c>
      <c r="C391" s="2" t="str">
        <f>IF([1]Agreements_raw!D388="Donor","Supplier",[1]Agreements_raw!D388)</f>
        <v>Supplier</v>
      </c>
      <c r="D391" s="2" t="str">
        <f>IF(ISBLANK([1]Agreements_raw!G388),"",[1]Agreements_raw!G388)</f>
        <v>Japan Atomic Power Company</v>
      </c>
      <c r="E391" s="2" t="str">
        <f>[1]Agreements_raw!H388</f>
        <v>Kazakhstan</v>
      </c>
      <c r="F391" s="2" t="str">
        <f>IF([1]Agreements_raw!I388="Recipient","Client",[1]Agreements_raw!I388)</f>
        <v>Client</v>
      </c>
      <c r="G391" s="2" t="str">
        <f>IF(ISBLANK([1]Agreements_raw!L388),"",[1]Agreements_raw!L388)</f>
        <v>Kazakh National Nuclear Center</v>
      </c>
      <c r="H391" s="2">
        <f>[1]Agreements_raw!R388</f>
        <v>2013</v>
      </c>
      <c r="I391" s="2" t="str">
        <f>IF(ISNUMBER(SEARCH("B",[1]Agreements_raw!$M388)), "Yes", "No")</f>
        <v>Yes</v>
      </c>
      <c r="J391" s="2" t="str">
        <f>IF(ISNUMBER(SEARCH("C",[1]Agreements_raw!$M388)), "Yes", "No")</f>
        <v>No</v>
      </c>
      <c r="K391" s="2" t="str">
        <f>IF(ISNUMBER(SEARCH("D",[1]Agreements_raw!$M388)), "Yes", "No")</f>
        <v>No</v>
      </c>
      <c r="L391" s="2" t="str">
        <f>IF(ISNUMBER(SEARCH("F",[1]Agreements_raw!$M388)), "Yes", "No")</f>
        <v>No</v>
      </c>
      <c r="M391" s="2" t="str">
        <f>IF(ISNUMBER(SEARCH("E",[1]Agreements_raw!$M388)), "Yes", "No")</f>
        <v>Yes</v>
      </c>
      <c r="N391" s="2" t="str">
        <f>IF(ISNUMBER(SEARCH("A",[1]Agreements_raw!$M388)), "Yes", "No")</f>
        <v>No</v>
      </c>
      <c r="O391" s="2" t="str">
        <f>IF(ISNUMBER(SEARCH("I",[1]Agreements_raw!$M388)), "Yes", "No")</f>
        <v>Yes</v>
      </c>
      <c r="P391" s="2" t="str">
        <f>IF(ISNUMBER(SEARCH("J",[1]Agreements_raw!$M388)), "Yes", "No")</f>
        <v>No</v>
      </c>
      <c r="Q391" s="2" t="str">
        <f>IF(ISNUMBER(SEARCH("K",[1]Agreements_raw!$M388)), "Yes", "No")</f>
        <v>No</v>
      </c>
      <c r="R391" s="2" t="str">
        <f>IF(ISNUMBER(SEARCH("G",[1]Agreements_raw!$M388)), "Non-binding","Agreement")</f>
        <v>Non-binding</v>
      </c>
      <c r="S391" s="2" t="str">
        <f>[1]Agreements_raw!P388</f>
        <v>A new memorandum of understanding (MOU) signed by two Japanese companies and Kazakhstan's national nuclear centre will see technical cooperation towards the introduction of a nuclear power plant in Kazakhstan taken to the next level. Areas covered by the latest MOU include cooperation on project development, human resources development, feasibility studies, and the construction and operation of a nuclear power plant.</v>
      </c>
      <c r="T391" s="5" t="s">
        <v>25</v>
      </c>
    </row>
    <row r="392" spans="1:20" ht="69" customHeight="1" x14ac:dyDescent="0.2">
      <c r="A392" s="2">
        <f>[1]Agreements_raw!A389</f>
        <v>355</v>
      </c>
      <c r="B392" s="2" t="str">
        <f>[1]Agreements_raw!C389</f>
        <v>Kazakhstan</v>
      </c>
      <c r="C392" s="2" t="str">
        <f>IF([1]Agreements_raw!D389="Donor","Supplier",[1]Agreements_raw!D389)</f>
        <v>Partner</v>
      </c>
      <c r="D392" s="2" t="str">
        <f>IF(ISBLANK([1]Agreements_raw!G389),"",[1]Agreements_raw!G389)</f>
        <v>Kazatomprom</v>
      </c>
      <c r="E392" s="2" t="str">
        <f>[1]Agreements_raw!H389</f>
        <v>Korea</v>
      </c>
      <c r="F392" s="2" t="str">
        <f>IF([1]Agreements_raw!I389="Recipient","Client",[1]Agreements_raw!I389)</f>
        <v>Partner</v>
      </c>
      <c r="G392" s="2" t="str">
        <f>IF(ISBLANK([1]Agreements_raw!L389),"",[1]Agreements_raw!L389)</f>
        <v>Korea Electric Power Corporation</v>
      </c>
      <c r="H392" s="2">
        <f>[1]Agreements_raw!R389</f>
        <v>2010</v>
      </c>
      <c r="I392" s="2" t="str">
        <f>IF(ISNUMBER(SEARCH("B",[1]Agreements_raw!$M389)), "Yes", "No")</f>
        <v>No</v>
      </c>
      <c r="J392" s="2" t="str">
        <f>IF(ISNUMBER(SEARCH("C",[1]Agreements_raw!$M389)), "Yes", "No")</f>
        <v>No</v>
      </c>
      <c r="K392" s="2" t="str">
        <f>IF(ISNUMBER(SEARCH("D",[1]Agreements_raw!$M389)), "Yes", "No")</f>
        <v>No</v>
      </c>
      <c r="L392" s="2" t="str">
        <f>IF(ISNUMBER(SEARCH("F",[1]Agreements_raw!$M389)), "Yes", "No")</f>
        <v>No</v>
      </c>
      <c r="M392" s="2" t="str">
        <f>IF(ISNUMBER(SEARCH("E",[1]Agreements_raw!$M389)), "Yes", "No")</f>
        <v>No</v>
      </c>
      <c r="N392" s="2" t="str">
        <f>IF(ISNUMBER(SEARCH("A",[1]Agreements_raw!$M389)), "Yes", "No")</f>
        <v>No</v>
      </c>
      <c r="O392" s="2" t="str">
        <f>IF(ISNUMBER(SEARCH("I",[1]Agreements_raw!$M389)), "Yes", "No")</f>
        <v>No</v>
      </c>
      <c r="P392" s="2" t="str">
        <f>IF(ISNUMBER(SEARCH("J",[1]Agreements_raw!$M389)), "Yes", "No")</f>
        <v>No</v>
      </c>
      <c r="Q392" s="2" t="str">
        <f>IF(ISNUMBER(SEARCH("K",[1]Agreements_raw!$M389)), "Yes", "No")</f>
        <v>No</v>
      </c>
      <c r="R392" s="2" t="str">
        <f>IF(ISNUMBER(SEARCH("G",[1]Agreements_raw!$M389)), "Non-binding","Agreement")</f>
        <v>Non-binding</v>
      </c>
      <c r="S392" s="2" t="str">
        <f>[1]Agreements_raw!P389</f>
        <v>KazAtomProm, Kazakhstan's nuclear energy company, announced that it had signed a MoU on cooperation with Korea Electric Power Corp (Kepco) and Korea Resources Corp (Kores). The document, it said, "lays ground for mutually beneficial cooperation between the parties in the peaceful use of atomic energy and further development of the nuclear power industry in both nations."</v>
      </c>
      <c r="T392" s="5" t="s">
        <v>25</v>
      </c>
    </row>
    <row r="393" spans="1:20" ht="69" customHeight="1" x14ac:dyDescent="0.2">
      <c r="A393" s="2">
        <f>[1]Agreements_raw!A390</f>
        <v>356</v>
      </c>
      <c r="B393" s="2" t="str">
        <f>[1]Agreements_raw!C390</f>
        <v>Kazakhstan</v>
      </c>
      <c r="C393" s="2" t="str">
        <f>IF([1]Agreements_raw!D390="Donor","Supplier",[1]Agreements_raw!D390)</f>
        <v>Supplier</v>
      </c>
      <c r="D393" s="2" t="str">
        <f>IF(ISBLANK([1]Agreements_raw!G390),"",[1]Agreements_raw!G390)</f>
        <v>Kazatomprom</v>
      </c>
      <c r="E393" s="2" t="str">
        <f>[1]Agreements_raw!H390</f>
        <v>Korea</v>
      </c>
      <c r="F393" s="2" t="str">
        <f>IF([1]Agreements_raw!I390="Recipient","Client",[1]Agreements_raw!I390)</f>
        <v>Client</v>
      </c>
      <c r="G393" s="2" t="str">
        <f>IF(ISBLANK([1]Agreements_raw!L390),"",[1]Agreements_raw!L390)</f>
        <v>Korea Resources Corporation</v>
      </c>
      <c r="H393" s="2">
        <f>[1]Agreements_raw!R390</f>
        <v>2010</v>
      </c>
      <c r="I393" s="2" t="str">
        <f>IF(ISNUMBER(SEARCH("B",[1]Agreements_raw!$M390)), "Yes", "No")</f>
        <v>No</v>
      </c>
      <c r="J393" s="2" t="str">
        <f>IF(ISNUMBER(SEARCH("C",[1]Agreements_raw!$M390)), "Yes", "No")</f>
        <v>No</v>
      </c>
      <c r="K393" s="2" t="str">
        <f>IF(ISNUMBER(SEARCH("D",[1]Agreements_raw!$M390)), "Yes", "No")</f>
        <v>No</v>
      </c>
      <c r="L393" s="2" t="str">
        <f>IF(ISNUMBER(SEARCH("F",[1]Agreements_raw!$M390)), "Yes", "No")</f>
        <v>No</v>
      </c>
      <c r="M393" s="2" t="str">
        <f>IF(ISNUMBER(SEARCH("E",[1]Agreements_raw!$M390)), "Yes", "No")</f>
        <v>No</v>
      </c>
      <c r="N393" s="2" t="str">
        <f>IF(ISNUMBER(SEARCH("A",[1]Agreements_raw!$M390)), "Yes", "No")</f>
        <v>No</v>
      </c>
      <c r="O393" s="2" t="str">
        <f>IF(ISNUMBER(SEARCH("I",[1]Agreements_raw!$M390)), "Yes", "No")</f>
        <v>No</v>
      </c>
      <c r="P393" s="2" t="str">
        <f>IF(ISNUMBER(SEARCH("J",[1]Agreements_raw!$M390)), "Yes", "No")</f>
        <v>No</v>
      </c>
      <c r="Q393" s="2" t="str">
        <f>IF(ISNUMBER(SEARCH("K",[1]Agreements_raw!$M390)), "Yes", "No")</f>
        <v>Yes</v>
      </c>
      <c r="R393" s="2" t="str">
        <f>IF(ISNUMBER(SEARCH("G",[1]Agreements_raw!$M390)), "Non-binding","Agreement")</f>
        <v>Non-binding</v>
      </c>
      <c r="S393" s="2" t="str">
        <f>[1]Agreements_raw!P390</f>
        <v>KazAtomProm and Kores signed a separate MoU on cooperation in joint research, mineral exploration and mining operations in Kazakhstan.</v>
      </c>
      <c r="T393" s="5" t="s">
        <v>25</v>
      </c>
    </row>
    <row r="394" spans="1:20" ht="69" customHeight="1" x14ac:dyDescent="0.2">
      <c r="A394" s="2">
        <f>[1]Agreements_raw!A391</f>
        <v>357</v>
      </c>
      <c r="B394" s="2" t="str">
        <f>[1]Agreements_raw!C391</f>
        <v>Kazakhstan</v>
      </c>
      <c r="C394" s="2" t="str">
        <f>IF([1]Agreements_raw!D391="Donor","Supplier",[1]Agreements_raw!D391)</f>
        <v>Supplier</v>
      </c>
      <c r="D394" s="2" t="str">
        <f>IF(ISBLANK([1]Agreements_raw!G391),"",[1]Agreements_raw!G391)</f>
        <v>Kazatomprom</v>
      </c>
      <c r="E394" s="2" t="str">
        <f>[1]Agreements_raw!H391</f>
        <v>India</v>
      </c>
      <c r="F394" s="2" t="str">
        <f>IF([1]Agreements_raw!I391="Recipient","Client",[1]Agreements_raw!I391)</f>
        <v>Client</v>
      </c>
      <c r="G394" s="2" t="str">
        <f>IF(ISBLANK([1]Agreements_raw!L391),"",[1]Agreements_raw!L391)</f>
        <v>Nuclear Power Corporation of India Limited</v>
      </c>
      <c r="H394" s="2">
        <f>[1]Agreements_raw!R391</f>
        <v>2009</v>
      </c>
      <c r="I394" s="2" t="str">
        <f>IF(ISNUMBER(SEARCH("B",[1]Agreements_raw!$M391)), "Yes", "No")</f>
        <v>No</v>
      </c>
      <c r="J394" s="2" t="str">
        <f>IF(ISNUMBER(SEARCH("C",[1]Agreements_raw!$M391)), "Yes", "No")</f>
        <v>No</v>
      </c>
      <c r="K394" s="2" t="str">
        <f>IF(ISNUMBER(SEARCH("D",[1]Agreements_raw!$M391)), "Yes", "No")</f>
        <v>No</v>
      </c>
      <c r="L394" s="2" t="str">
        <f>IF(ISNUMBER(SEARCH("F",[1]Agreements_raw!$M391)), "Yes", "No")</f>
        <v>No</v>
      </c>
      <c r="M394" s="2" t="str">
        <f>IF(ISNUMBER(SEARCH("E",[1]Agreements_raw!$M391)), "Yes", "No")</f>
        <v>Yes</v>
      </c>
      <c r="N394" s="2" t="str">
        <f>IF(ISNUMBER(SEARCH("A",[1]Agreements_raw!$M391)), "Yes", "No")</f>
        <v>No</v>
      </c>
      <c r="O394" s="2" t="str">
        <f>IF(ISNUMBER(SEARCH("I",[1]Agreements_raw!$M391)), "Yes", "No")</f>
        <v>No</v>
      </c>
      <c r="P394" s="2" t="str">
        <f>IF(ISNUMBER(SEARCH("J",[1]Agreements_raw!$M391)), "Yes", "No")</f>
        <v>No</v>
      </c>
      <c r="Q394" s="2" t="str">
        <f>IF(ISNUMBER(SEARCH("K",[1]Agreements_raw!$M391)), "Yes", "No")</f>
        <v>Yes</v>
      </c>
      <c r="R394" s="2" t="str">
        <f>IF(ISNUMBER(SEARCH("G",[1]Agreements_raw!$M391)), "Non-binding","Agreement")</f>
        <v>Non-binding</v>
      </c>
      <c r="S394" s="2" t="str">
        <f>[1]Agreements_raw!P391</f>
        <v>During the official visit of the President of Kazakhstan, Nursultan Nazarbayev, to India the Nuclear Power Corporation of India Limited (NPCIL) and JSC National Company Kazatomprom signed the memorandum of mutual understanding, the agency reports citing Kazatomprom. According to the press release, "the signed memorandum reflects the interests of two companies on joint cooperation in the widest spectrum of questions, including extraction and deliveries of natural uranium, delivery of Kazakhstan uranium production in the form of fuel tablets and assembly for the Indian atomic engineering and training of its personnel."</v>
      </c>
      <c r="T394" s="5" t="s">
        <v>169</v>
      </c>
    </row>
    <row r="395" spans="1:20" ht="69" customHeight="1" x14ac:dyDescent="0.2">
      <c r="A395" s="2" t="str">
        <f>[1]Agreements_raw!A392</f>
        <v>358B</v>
      </c>
      <c r="B395" s="2" t="str">
        <f>[1]Agreements_raw!C392</f>
        <v>Kazakhstan</v>
      </c>
      <c r="C395" s="2" t="str">
        <f>IF([1]Agreements_raw!D392="Donor","Supplier",[1]Agreements_raw!D392)</f>
        <v>Supplier</v>
      </c>
      <c r="D395" s="2" t="str">
        <f>IF(ISBLANK([1]Agreements_raw!G392),"",[1]Agreements_raw!G392)</f>
        <v/>
      </c>
      <c r="E395" s="2" t="str">
        <f>[1]Agreements_raw!H392</f>
        <v>India</v>
      </c>
      <c r="F395" s="2" t="str">
        <f>IF([1]Agreements_raw!I392="Recipient","Client",[1]Agreements_raw!I392)</f>
        <v>Client</v>
      </c>
      <c r="G395" s="2" t="str">
        <f>IF(ISBLANK([1]Agreements_raw!L392),"",[1]Agreements_raw!L392)</f>
        <v/>
      </c>
      <c r="H395" s="2">
        <f>[1]Agreements_raw!R392</f>
        <v>2011</v>
      </c>
      <c r="I395" s="2" t="str">
        <f>IF(ISNUMBER(SEARCH("B",[1]Agreements_raw!$M392)), "Yes", "No")</f>
        <v>No</v>
      </c>
      <c r="J395" s="2" t="str">
        <f>IF(ISNUMBER(SEARCH("C",[1]Agreements_raw!$M392)), "Yes", "No")</f>
        <v>No</v>
      </c>
      <c r="K395" s="2" t="str">
        <f>IF(ISNUMBER(SEARCH("D",[1]Agreements_raw!$M392)), "Yes", "No")</f>
        <v>No</v>
      </c>
      <c r="L395" s="2" t="str">
        <f>IF(ISNUMBER(SEARCH("F",[1]Agreements_raw!$M392)), "Yes", "No")</f>
        <v>No</v>
      </c>
      <c r="M395" s="2" t="str">
        <f>IF(ISNUMBER(SEARCH("E",[1]Agreements_raw!$M392)), "Yes", "No")</f>
        <v>No</v>
      </c>
      <c r="N395" s="2" t="str">
        <f>IF(ISNUMBER(SEARCH("A",[1]Agreements_raw!$M392)), "Yes", "No")</f>
        <v>No</v>
      </c>
      <c r="O395" s="2" t="str">
        <f>IF(ISNUMBER(SEARCH("I",[1]Agreements_raw!$M392)), "Yes", "No")</f>
        <v>No</v>
      </c>
      <c r="P395" s="2" t="str">
        <f>IF(ISNUMBER(SEARCH("J",[1]Agreements_raw!$M392)), "Yes", "No")</f>
        <v>No</v>
      </c>
      <c r="Q395" s="2" t="str">
        <f>IF(ISNUMBER(SEARCH("K",[1]Agreements_raw!$M392)), "Yes", "No")</f>
        <v>Yes</v>
      </c>
      <c r="R395" s="2" t="str">
        <f>IF(ISNUMBER(SEARCH("G",[1]Agreements_raw!$M392)), "Non-binding","Agreement")</f>
        <v>Agreement</v>
      </c>
      <c r="S395" s="2" t="str">
        <f>[1]Agreements_raw!P392</f>
        <v>The inter-governmental framework agreement on civil nuclear cooperation signed between the two countries will broad-base the cooperation and is expected to cover aspects like research, technology transfer and exploration of uranium in Kazakhstan, which is known to have one of the richest reserves of the nuclear fuel that India needs in increasing quantity.</v>
      </c>
      <c r="T395" s="5" t="s">
        <v>170</v>
      </c>
    </row>
    <row r="396" spans="1:20" ht="69" customHeight="1" x14ac:dyDescent="0.2">
      <c r="A396" s="2" t="str">
        <f>[1]Agreements_raw!A393</f>
        <v>358A</v>
      </c>
      <c r="B396" s="2" t="str">
        <f>[1]Agreements_raw!C393</f>
        <v>India</v>
      </c>
      <c r="C396" s="2" t="str">
        <f>IF([1]Agreements_raw!D393="Donor","Supplier",[1]Agreements_raw!D393)</f>
        <v>Supplier</v>
      </c>
      <c r="D396" s="2" t="str">
        <f>IF(ISBLANK([1]Agreements_raw!G393),"",[1]Agreements_raw!G393)</f>
        <v/>
      </c>
      <c r="E396" s="2" t="str">
        <f>[1]Agreements_raw!H393</f>
        <v>Kazakhstan</v>
      </c>
      <c r="F396" s="2" t="str">
        <f>IF([1]Agreements_raw!I393="Recipient","Client",[1]Agreements_raw!I393)</f>
        <v>Client</v>
      </c>
      <c r="G396" s="2" t="str">
        <f>IF(ISBLANK([1]Agreements_raw!L393),"",[1]Agreements_raw!L393)</f>
        <v/>
      </c>
      <c r="H396" s="2">
        <f>[1]Agreements_raw!R393</f>
        <v>2011</v>
      </c>
      <c r="I396" s="2" t="str">
        <f>IF(ISNUMBER(SEARCH("B",[1]Agreements_raw!$M393)), "Yes", "No")</f>
        <v>No</v>
      </c>
      <c r="J396" s="2" t="str">
        <f>IF(ISNUMBER(SEARCH("C",[1]Agreements_raw!$M393)), "Yes", "No")</f>
        <v>No</v>
      </c>
      <c r="K396" s="2" t="str">
        <f>IF(ISNUMBER(SEARCH("D",[1]Agreements_raw!$M393)), "Yes", "No")</f>
        <v>No</v>
      </c>
      <c r="L396" s="2" t="str">
        <f>IF(ISNUMBER(SEARCH("F",[1]Agreements_raw!$M393)), "Yes", "No")</f>
        <v>No</v>
      </c>
      <c r="M396" s="2" t="str">
        <f>IF(ISNUMBER(SEARCH("E",[1]Agreements_raw!$M393)), "Yes", "No")</f>
        <v>Yes</v>
      </c>
      <c r="N396" s="2" t="str">
        <f>IF(ISNUMBER(SEARCH("A",[1]Agreements_raw!$M393)), "Yes", "No")</f>
        <v>No</v>
      </c>
      <c r="O396" s="2" t="str">
        <f>IF(ISNUMBER(SEARCH("I",[1]Agreements_raw!$M393)), "Yes", "No")</f>
        <v>No</v>
      </c>
      <c r="P396" s="2" t="str">
        <f>IF(ISNUMBER(SEARCH("J",[1]Agreements_raw!$M393)), "Yes", "No")</f>
        <v>No</v>
      </c>
      <c r="Q396" s="2" t="str">
        <f>IF(ISNUMBER(SEARCH("K",[1]Agreements_raw!$M393)), "Yes", "No")</f>
        <v>No</v>
      </c>
      <c r="R396" s="2" t="str">
        <f>IF(ISNUMBER(SEARCH("G",[1]Agreements_raw!$M393)), "Non-binding","Agreement")</f>
        <v>Agreement</v>
      </c>
      <c r="S396" s="2" t="str">
        <f>[1]Agreements_raw!P393</f>
        <v>The inter-governmental framework agreement on civil nuclear cooperation signed between the two countries will broad-base the cooperation and is expected to cover aspects like research, technology transfer and exploration of uranium in Kazakhstan, which is known to have one of the richest reserves of the nuclear fuel that India needs in increasing quantity.</v>
      </c>
      <c r="T396" s="5" t="s">
        <v>170</v>
      </c>
    </row>
    <row r="397" spans="1:20" ht="69" customHeight="1" x14ac:dyDescent="0.2">
      <c r="A397" s="2">
        <f>[1]Agreements_raw!A394</f>
        <v>359</v>
      </c>
      <c r="B397" s="2" t="str">
        <f>[1]Agreements_raw!C394</f>
        <v>Kazakhstan</v>
      </c>
      <c r="C397" s="2" t="str">
        <f>IF([1]Agreements_raw!D394="Donor","Supplier",[1]Agreements_raw!D394)</f>
        <v>Supplier</v>
      </c>
      <c r="D397" s="2" t="str">
        <f>IF(ISBLANK([1]Agreements_raw!G394),"",[1]Agreements_raw!G394)</f>
        <v/>
      </c>
      <c r="E397" s="2" t="str">
        <f>[1]Agreements_raw!H394</f>
        <v>Vietnam</v>
      </c>
      <c r="F397" s="2" t="str">
        <f>IF([1]Agreements_raw!I394="Recipient","Client",[1]Agreements_raw!I394)</f>
        <v>Client</v>
      </c>
      <c r="G397" s="2" t="str">
        <f>IF(ISBLANK([1]Agreements_raw!L394),"",[1]Agreements_raw!L394)</f>
        <v/>
      </c>
      <c r="H397" s="2">
        <f>[1]Agreements_raw!R394</f>
        <v>2011</v>
      </c>
      <c r="I397" s="2" t="str">
        <f>IF(ISNUMBER(SEARCH("B",[1]Agreements_raw!$M394)), "Yes", "No")</f>
        <v>No</v>
      </c>
      <c r="J397" s="2" t="str">
        <f>IF(ISNUMBER(SEARCH("C",[1]Agreements_raw!$M394)), "Yes", "No")</f>
        <v>No</v>
      </c>
      <c r="K397" s="2" t="str">
        <f>IF(ISNUMBER(SEARCH("D",[1]Agreements_raw!$M394)), "Yes", "No")</f>
        <v>Yes</v>
      </c>
      <c r="L397" s="2" t="str">
        <f>IF(ISNUMBER(SEARCH("F",[1]Agreements_raw!$M394)), "Yes", "No")</f>
        <v>No</v>
      </c>
      <c r="M397" s="2" t="str">
        <f>IF(ISNUMBER(SEARCH("E",[1]Agreements_raw!$M394)), "Yes", "No")</f>
        <v>No</v>
      </c>
      <c r="N397" s="2" t="str">
        <f>IF(ISNUMBER(SEARCH("A",[1]Agreements_raw!$M394)), "Yes", "No")</f>
        <v>No</v>
      </c>
      <c r="O397" s="2" t="str">
        <f>IF(ISNUMBER(SEARCH("I",[1]Agreements_raw!$M394)), "Yes", "No")</f>
        <v>No</v>
      </c>
      <c r="P397" s="2" t="str">
        <f>IF(ISNUMBER(SEARCH("J",[1]Agreements_raw!$M394)), "Yes", "No")</f>
        <v>No</v>
      </c>
      <c r="Q397" s="2" t="str">
        <f>IF(ISNUMBER(SEARCH("K",[1]Agreements_raw!$M394)), "Yes", "No")</f>
        <v>No</v>
      </c>
      <c r="R397" s="2" t="str">
        <f>IF(ISNUMBER(SEARCH("G",[1]Agreements_raw!$M394)), "Non-binding","Agreement")</f>
        <v>Non-binding</v>
      </c>
      <c r="S397" s="2" t="str">
        <f>[1]Agreements_raw!P394</f>
        <v>Kazakhstan is interested in long-term supplies of nuclear fuel to Vietnam and in participation in constructing nuclear power plants in this country. "Kazakhstan is ready to cooperate with Vietnamese partners in the modernization of the industrial complex and in oil and gas industry," the report said. "Astana is interested in long-term supplies of nuclear fuel to Vietnam and in participation in constructing nuclear power plants."</v>
      </c>
      <c r="T397" s="5" t="s">
        <v>108</v>
      </c>
    </row>
    <row r="398" spans="1:20" ht="69" customHeight="1" x14ac:dyDescent="0.2">
      <c r="A398" s="2">
        <f>[1]Agreements_raw!A395</f>
        <v>360</v>
      </c>
      <c r="B398" s="2" t="str">
        <f>[1]Agreements_raw!C395</f>
        <v>France</v>
      </c>
      <c r="C398" s="2" t="str">
        <f>IF([1]Agreements_raw!D395="Donor","Supplier",[1]Agreements_raw!D395)</f>
        <v>Supplier</v>
      </c>
      <c r="D398" s="2" t="str">
        <f>IF(ISBLANK([1]Agreements_raw!G395),"",[1]Agreements_raw!G395)</f>
        <v>Areva</v>
      </c>
      <c r="E398" s="2" t="str">
        <f>[1]Agreements_raw!H395</f>
        <v>Kazakhstan</v>
      </c>
      <c r="F398" s="2" t="str">
        <f>IF([1]Agreements_raw!I395="Recipient","Client",[1]Agreements_raw!I395)</f>
        <v>Client</v>
      </c>
      <c r="G398" s="2" t="str">
        <f>IF(ISBLANK([1]Agreements_raw!L395),"",[1]Agreements_raw!L395)</f>
        <v>Kazatomprom</v>
      </c>
      <c r="H398" s="2">
        <f>[1]Agreements_raw!R395</f>
        <v>2011</v>
      </c>
      <c r="I398" s="2" t="str">
        <f>IF(ISNUMBER(SEARCH("B",[1]Agreements_raw!$M395)), "Yes", "No")</f>
        <v>No</v>
      </c>
      <c r="J398" s="2" t="str">
        <f>IF(ISNUMBER(SEARCH("C",[1]Agreements_raw!$M395)), "Yes", "No")</f>
        <v>No</v>
      </c>
      <c r="K398" s="2" t="str">
        <f>IF(ISNUMBER(SEARCH("D",[1]Agreements_raw!$M395)), "Yes", "No")</f>
        <v>Yes</v>
      </c>
      <c r="L398" s="2" t="str">
        <f>IF(ISNUMBER(SEARCH("F",[1]Agreements_raw!$M395)), "Yes", "No")</f>
        <v>No</v>
      </c>
      <c r="M398" s="2" t="str">
        <f>IF(ISNUMBER(SEARCH("E",[1]Agreements_raw!$M395)), "Yes", "No")</f>
        <v>No</v>
      </c>
      <c r="N398" s="2" t="str">
        <f>IF(ISNUMBER(SEARCH("A",[1]Agreements_raw!$M395)), "Yes", "No")</f>
        <v>No</v>
      </c>
      <c r="O398" s="2" t="str">
        <f>IF(ISNUMBER(SEARCH("I",[1]Agreements_raw!$M395)), "Yes", "No")</f>
        <v>No</v>
      </c>
      <c r="P398" s="2" t="str">
        <f>IF(ISNUMBER(SEARCH("J",[1]Agreements_raw!$M395)), "Yes", "No")</f>
        <v>No</v>
      </c>
      <c r="Q398" s="2" t="str">
        <f>IF(ISNUMBER(SEARCH("K",[1]Agreements_raw!$M395)), "Yes", "No")</f>
        <v>No</v>
      </c>
      <c r="R398" s="2" t="str">
        <f>IF(ISNUMBER(SEARCH("G",[1]Agreements_raw!$M395)), "Non-binding","Agreement")</f>
        <v>Agreement</v>
      </c>
      <c r="S398" s="2" t="str">
        <f>[1]Agreements_raw!P395</f>
        <v xml:space="preserve">France's Areva and KazAtomProm of Kazakhstan have signed an agreement for the construction of a nuclear fuel plant. </v>
      </c>
      <c r="T398" s="5" t="s">
        <v>25</v>
      </c>
    </row>
    <row r="399" spans="1:20" ht="69" customHeight="1" x14ac:dyDescent="0.2">
      <c r="A399" s="2">
        <f>[1]Agreements_raw!A396</f>
        <v>361</v>
      </c>
      <c r="B399" s="2" t="str">
        <f>[1]Agreements_raw!C396</f>
        <v>Russia</v>
      </c>
      <c r="C399" s="2" t="str">
        <f>IF([1]Agreements_raw!D396="Donor","Supplier",[1]Agreements_raw!D396)</f>
        <v>Supplier</v>
      </c>
      <c r="D399" s="2" t="str">
        <f>IF(ISBLANK([1]Agreements_raw!G396),"",[1]Agreements_raw!G396)</f>
        <v>Rosatom</v>
      </c>
      <c r="E399" s="2" t="str">
        <f>[1]Agreements_raw!H396</f>
        <v>South Africa</v>
      </c>
      <c r="F399" s="2" t="str">
        <f>IF([1]Agreements_raw!I396="Recipient","Client",[1]Agreements_raw!I396)</f>
        <v>Client</v>
      </c>
      <c r="G399" s="2" t="str">
        <f>IF(ISBLANK([1]Agreements_raw!L396),"",[1]Agreements_raw!L396)</f>
        <v/>
      </c>
      <c r="H399" s="2">
        <f>[1]Agreements_raw!R396</f>
        <v>2014</v>
      </c>
      <c r="I399" s="2" t="str">
        <f>IF(ISNUMBER(SEARCH("B",[1]Agreements_raw!$M396)), "Yes", "No")</f>
        <v>Yes</v>
      </c>
      <c r="J399" s="2" t="str">
        <f>IF(ISNUMBER(SEARCH("C",[1]Agreements_raw!$M396)), "Yes", "No")</f>
        <v>Yes</v>
      </c>
      <c r="K399" s="2" t="str">
        <f>IF(ISNUMBER(SEARCH("D",[1]Agreements_raw!$M396)), "Yes", "No")</f>
        <v>No</v>
      </c>
      <c r="L399" s="2" t="str">
        <f>IF(ISNUMBER(SEARCH("F",[1]Agreements_raw!$M396)), "Yes", "No")</f>
        <v>No</v>
      </c>
      <c r="M399" s="2" t="str">
        <f>IF(ISNUMBER(SEARCH("E",[1]Agreements_raw!$M396)), "Yes", "No")</f>
        <v>Yes</v>
      </c>
      <c r="N399" s="2" t="str">
        <f>IF(ISNUMBER(SEARCH("A",[1]Agreements_raw!$M396)), "Yes", "No")</f>
        <v>No</v>
      </c>
      <c r="O399" s="2" t="str">
        <f>IF(ISNUMBER(SEARCH("I",[1]Agreements_raw!$M396)), "Yes", "No")</f>
        <v>No</v>
      </c>
      <c r="P399" s="2" t="str">
        <f>IF(ISNUMBER(SEARCH("J",[1]Agreements_raw!$M396)), "Yes", "No")</f>
        <v>No</v>
      </c>
      <c r="Q399" s="2" t="str">
        <f>IF(ISNUMBER(SEARCH("K",[1]Agreements_raw!$M396)), "Yes", "No")</f>
        <v>No</v>
      </c>
      <c r="R399" s="2" t="str">
        <f>IF(ISNUMBER(SEARCH("G",[1]Agreements_raw!$M396)), "Non-binding","Agreement")</f>
        <v>Agreement</v>
      </c>
      <c r="S399" s="2" t="str">
        <f>[1]Agreements_raw!P396</f>
        <v>RUSSIA’s Rosatom State Atomic Energy Corporation announced on Monday that an agreement had been signed in Vienna with Energy Minister Tina Joemat-Pettersson for large-scale nuclear power plant development in SA. Rosatom said the agreement was for the "actual joint construction" of nuclear plants. It provided for collaboration in the industry, including the construction of a Russian technology-based multipurpose research reactor, assistance in the development of South African nuclear infrastructure and the education of nuclear specialists at Russian universities.</v>
      </c>
      <c r="T399" s="5" t="s">
        <v>171</v>
      </c>
    </row>
    <row r="400" spans="1:20" ht="69" customHeight="1" x14ac:dyDescent="0.2">
      <c r="A400" s="2">
        <f>[1]Agreements_raw!A397</f>
        <v>362</v>
      </c>
      <c r="B400" s="2" t="str">
        <f>[1]Agreements_raw!C397</f>
        <v>Niger</v>
      </c>
      <c r="C400" s="2" t="str">
        <f>IF([1]Agreements_raw!D397="Donor","Supplier",[1]Agreements_raw!D397)</f>
        <v>Supplier</v>
      </c>
      <c r="D400" s="2" t="str">
        <f>IF(ISBLANK([1]Agreements_raw!G397),"",[1]Agreements_raw!G397)</f>
        <v>SOMAIR, COMINAK</v>
      </c>
      <c r="E400" s="2" t="str">
        <f>[1]Agreements_raw!H397</f>
        <v>France</v>
      </c>
      <c r="F400" s="2" t="str">
        <f>IF([1]Agreements_raw!I397="Recipient","Client",[1]Agreements_raw!I397)</f>
        <v>Client</v>
      </c>
      <c r="G400" s="2" t="str">
        <f>IF(ISBLANK([1]Agreements_raw!L397),"",[1]Agreements_raw!L397)</f>
        <v>Areva</v>
      </c>
      <c r="H400" s="2">
        <f>[1]Agreements_raw!R397</f>
        <v>2014</v>
      </c>
      <c r="I400" s="2" t="str">
        <f>IF(ISNUMBER(SEARCH("B",[1]Agreements_raw!$M397)), "Yes", "No")</f>
        <v>No</v>
      </c>
      <c r="J400" s="2" t="str">
        <f>IF(ISNUMBER(SEARCH("C",[1]Agreements_raw!$M397)), "Yes", "No")</f>
        <v>No</v>
      </c>
      <c r="K400" s="2" t="str">
        <f>IF(ISNUMBER(SEARCH("D",[1]Agreements_raw!$M397)), "Yes", "No")</f>
        <v>No</v>
      </c>
      <c r="L400" s="2" t="str">
        <f>IF(ISNUMBER(SEARCH("F",[1]Agreements_raw!$M397)), "Yes", "No")</f>
        <v>No</v>
      </c>
      <c r="M400" s="2" t="str">
        <f>IF(ISNUMBER(SEARCH("E",[1]Agreements_raw!$M397)), "Yes", "No")</f>
        <v>No</v>
      </c>
      <c r="N400" s="2" t="str">
        <f>IF(ISNUMBER(SEARCH("A",[1]Agreements_raw!$M397)), "Yes", "No")</f>
        <v>No</v>
      </c>
      <c r="O400" s="2" t="str">
        <f>IF(ISNUMBER(SEARCH("I",[1]Agreements_raw!$M397)), "Yes", "No")</f>
        <v>No</v>
      </c>
      <c r="P400" s="2" t="str">
        <f>IF(ISNUMBER(SEARCH("J",[1]Agreements_raw!$M397)), "Yes", "No")</f>
        <v>No</v>
      </c>
      <c r="Q400" s="2" t="str">
        <f>IF(ISNUMBER(SEARCH("K",[1]Agreements_raw!$M397)), "Yes", "No")</f>
        <v>Yes</v>
      </c>
      <c r="R400" s="2" t="str">
        <f>IF(ISNUMBER(SEARCH("G",[1]Agreements_raw!$M397)), "Non-binding","Agreement")</f>
        <v>Agreement</v>
      </c>
      <c r="S400" s="2" t="str">
        <f>[1]Agreements_raw!P397</f>
        <v>Today, on May 26, 2014, in Niamey, Messrs. Omar Hamidou Tchania, Minister of State, Minister of Mines and Industrial Development of Niger, Gilles Baillet, Minister of Finance of Niger, and Luc Oursel, President and Chief Executive Officer of AREVA, signed an agreement renewing the strategic partnership between the State of Niger and AREVA. The agreement enshrines the renewal of the mining contracts held by the companies SOMAÏR and COMINAK in the framework of the Nigerien Mining Law of 2006. The two parties to the agreement will take the necessary measures to ensure the financial and economic profitability of these ventures and to prioritize the preservation of jobs.</v>
      </c>
      <c r="T400" s="5" t="s">
        <v>38</v>
      </c>
    </row>
    <row r="401" spans="1:20" ht="69" customHeight="1" x14ac:dyDescent="0.2">
      <c r="A401" s="2">
        <f>[1]Agreements_raw!A398</f>
        <v>363</v>
      </c>
      <c r="B401" s="2" t="str">
        <f>[1]Agreements_raw!C398</f>
        <v>U.S.</v>
      </c>
      <c r="C401" s="2" t="str">
        <f>IF([1]Agreements_raw!D398="Donor","Supplier",[1]Agreements_raw!D398)</f>
        <v>Supplier</v>
      </c>
      <c r="D401" s="2" t="str">
        <f>IF(ISBLANK([1]Agreements_raw!G398),"",[1]Agreements_raw!G398)</f>
        <v>Westinghouse</v>
      </c>
      <c r="E401" s="2" t="str">
        <f>[1]Agreements_raw!H398</f>
        <v>Bulgaria</v>
      </c>
      <c r="F401" s="2" t="str">
        <f>IF([1]Agreements_raw!I398="Recipient","Client",[1]Agreements_raw!I398)</f>
        <v>Client</v>
      </c>
      <c r="G401" s="2" t="str">
        <f>IF(ISBLANK([1]Agreements_raw!L398),"",[1]Agreements_raw!L398)</f>
        <v/>
      </c>
      <c r="H401" s="2">
        <f>[1]Agreements_raw!R398</f>
        <v>2014</v>
      </c>
      <c r="I401" s="2" t="str">
        <f>IF(ISNUMBER(SEARCH("B",[1]Agreements_raw!$M398)), "Yes", "No")</f>
        <v>Yes</v>
      </c>
      <c r="J401" s="2" t="str">
        <f>IF(ISNUMBER(SEARCH("C",[1]Agreements_raw!$M398)), "Yes", "No")</f>
        <v>No</v>
      </c>
      <c r="K401" s="2" t="str">
        <f>IF(ISNUMBER(SEARCH("D",[1]Agreements_raw!$M398)), "Yes", "No")</f>
        <v>No</v>
      </c>
      <c r="L401" s="2" t="str">
        <f>IF(ISNUMBER(SEARCH("F",[1]Agreements_raw!$M398)), "Yes", "No")</f>
        <v>No</v>
      </c>
      <c r="M401" s="2" t="str">
        <f>IF(ISNUMBER(SEARCH("E",[1]Agreements_raw!$M398)), "Yes", "No")</f>
        <v>No</v>
      </c>
      <c r="N401" s="2" t="str">
        <f>IF(ISNUMBER(SEARCH("A",[1]Agreements_raw!$M398)), "Yes", "No")</f>
        <v>No</v>
      </c>
      <c r="O401" s="2" t="str">
        <f>IF(ISNUMBER(SEARCH("I",[1]Agreements_raw!$M398)), "Yes", "No")</f>
        <v>No</v>
      </c>
      <c r="P401" s="2" t="str">
        <f>IF(ISNUMBER(SEARCH("J",[1]Agreements_raw!$M398)), "Yes", "No")</f>
        <v>No</v>
      </c>
      <c r="Q401" s="2" t="str">
        <f>IF(ISNUMBER(SEARCH("K",[1]Agreements_raw!$M398)), "Yes", "No")</f>
        <v>No</v>
      </c>
      <c r="R401" s="2" t="str">
        <f>IF(ISNUMBER(SEARCH("G",[1]Agreements_raw!$M398)), "Non-binding","Agreement")</f>
        <v>Agreement</v>
      </c>
      <c r="S401" s="2" t="str">
        <f>[1]Agreements_raw!P398</f>
        <v>Bulgaria Signs Deal With Westinghouse on Nuclear Power Plant.
Westinghouse to Build 1,000 MW Reactor Worth Over $5 billion</v>
      </c>
      <c r="T401" s="5" t="s">
        <v>50</v>
      </c>
    </row>
    <row r="402" spans="1:20" ht="69" customHeight="1" x14ac:dyDescent="0.2">
      <c r="A402" s="2">
        <f>[1]Agreements_raw!A399</f>
        <v>364</v>
      </c>
      <c r="B402" s="2" t="str">
        <f>[1]Agreements_raw!C399</f>
        <v>South Africa</v>
      </c>
      <c r="C402" s="2" t="str">
        <f>IF([1]Agreements_raw!D399="Donor","Supplier",[1]Agreements_raw!D399)</f>
        <v>Supplier</v>
      </c>
      <c r="D402" s="2" t="str">
        <f>IF(ISBLANK([1]Agreements_raw!G399),"",[1]Agreements_raw!G399)</f>
        <v/>
      </c>
      <c r="E402" s="2" t="str">
        <f>[1]Agreements_raw!H399</f>
        <v>Algeria</v>
      </c>
      <c r="F402" s="2" t="str">
        <f>IF([1]Agreements_raw!I399="Recipient","Client",[1]Agreements_raw!I399)</f>
        <v>Client</v>
      </c>
      <c r="G402" s="2" t="str">
        <f>IF(ISBLANK([1]Agreements_raw!L399),"",[1]Agreements_raw!L399)</f>
        <v/>
      </c>
      <c r="H402" s="2">
        <f>[1]Agreements_raw!R399</f>
        <v>2010</v>
      </c>
      <c r="I402" s="2" t="str">
        <f>IF(ISNUMBER(SEARCH("B",[1]Agreements_raw!$M399)), "Yes", "No")</f>
        <v>No</v>
      </c>
      <c r="J402" s="2" t="str">
        <f>IF(ISNUMBER(SEARCH("C",[1]Agreements_raw!$M399)), "Yes", "No")</f>
        <v>No</v>
      </c>
      <c r="K402" s="2" t="str">
        <f>IF(ISNUMBER(SEARCH("D",[1]Agreements_raw!$M399)), "Yes", "No")</f>
        <v>No</v>
      </c>
      <c r="L402" s="2" t="str">
        <f>IF(ISNUMBER(SEARCH("F",[1]Agreements_raw!$M399)), "Yes", "No")</f>
        <v>No</v>
      </c>
      <c r="M402" s="2" t="str">
        <f>IF(ISNUMBER(SEARCH("E",[1]Agreements_raw!$M399)), "Yes", "No")</f>
        <v>No</v>
      </c>
      <c r="N402" s="2" t="str">
        <f>IF(ISNUMBER(SEARCH("A",[1]Agreements_raw!$M399)), "Yes", "No")</f>
        <v>No</v>
      </c>
      <c r="O402" s="2" t="str">
        <f>IF(ISNUMBER(SEARCH("I",[1]Agreements_raw!$M399)), "Yes", "No")</f>
        <v>No</v>
      </c>
      <c r="P402" s="2" t="str">
        <f>IF(ISNUMBER(SEARCH("J",[1]Agreements_raw!$M399)), "Yes", "No")</f>
        <v>Yes</v>
      </c>
      <c r="Q402" s="2" t="str">
        <f>IF(ISNUMBER(SEARCH("K",[1]Agreements_raw!$M399)), "Yes", "No")</f>
        <v>No</v>
      </c>
      <c r="R402" s="2" t="str">
        <f>IF(ISNUMBER(SEARCH("G",[1]Agreements_raw!$M399)), "Non-binding","Agreement")</f>
        <v>Non-binding</v>
      </c>
      <c r="S402" s="2" t="str">
        <f>[1]Agreements_raw!P399</f>
        <v>Officials said Algeria and South Africa intend to explore the civilian development of nuclear technology. They said the memorandum of understanding, signed in Algiers on May 27, would include discussions of joint nuclear energy projects.</v>
      </c>
      <c r="T402" s="5" t="s">
        <v>172</v>
      </c>
    </row>
    <row r="403" spans="1:20" ht="69" customHeight="1" x14ac:dyDescent="0.2">
      <c r="A403" s="2">
        <f>[1]Agreements_raw!A400</f>
        <v>365</v>
      </c>
      <c r="B403" s="2" t="str">
        <f>[1]Agreements_raw!C400</f>
        <v>Argentina</v>
      </c>
      <c r="C403" s="2" t="str">
        <f>IF([1]Agreements_raw!D400="Donor","Supplier",[1]Agreements_raw!D400)</f>
        <v>Supplier</v>
      </c>
      <c r="D403" s="2" t="str">
        <f>IF(ISBLANK([1]Agreements_raw!G400),"",[1]Agreements_raw!G400)</f>
        <v/>
      </c>
      <c r="E403" s="2" t="str">
        <f>[1]Agreements_raw!H400</f>
        <v>Algeria</v>
      </c>
      <c r="F403" s="2" t="str">
        <f>IF([1]Agreements_raw!I400="Recipient","Client",[1]Agreements_raw!I400)</f>
        <v>Client</v>
      </c>
      <c r="G403" s="2" t="str">
        <f>IF(ISBLANK([1]Agreements_raw!L400),"",[1]Agreements_raw!L400)</f>
        <v/>
      </c>
      <c r="H403" s="2">
        <f>[1]Agreements_raw!R400</f>
        <v>2014</v>
      </c>
      <c r="I403" s="2" t="str">
        <f>IF(ISNUMBER(SEARCH("B",[1]Agreements_raw!$M400)), "Yes", "No")</f>
        <v>No</v>
      </c>
      <c r="J403" s="2" t="str">
        <f>IF(ISNUMBER(SEARCH("C",[1]Agreements_raw!$M400)), "Yes", "No")</f>
        <v>No</v>
      </c>
      <c r="K403" s="2" t="str">
        <f>IF(ISNUMBER(SEARCH("D",[1]Agreements_raw!$M400)), "Yes", "No")</f>
        <v>No</v>
      </c>
      <c r="L403" s="2" t="str">
        <f>IF(ISNUMBER(SEARCH("F",[1]Agreements_raw!$M400)), "Yes", "No")</f>
        <v>No</v>
      </c>
      <c r="M403" s="2" t="str">
        <f>IF(ISNUMBER(SEARCH("E",[1]Agreements_raw!$M400)), "Yes", "No")</f>
        <v>Yes</v>
      </c>
      <c r="N403" s="2" t="str">
        <f>IF(ISNUMBER(SEARCH("A",[1]Agreements_raw!$M400)), "Yes", "No")</f>
        <v>No</v>
      </c>
      <c r="O403" s="2" t="str">
        <f>IF(ISNUMBER(SEARCH("I",[1]Agreements_raw!$M400)), "Yes", "No")</f>
        <v>No</v>
      </c>
      <c r="P403" s="2" t="str">
        <f>IF(ISNUMBER(SEARCH("J",[1]Agreements_raw!$M400)), "Yes", "No")</f>
        <v>No</v>
      </c>
      <c r="Q403" s="2" t="str">
        <f>IF(ISNUMBER(SEARCH("K",[1]Agreements_raw!$M400)), "Yes", "No")</f>
        <v>No</v>
      </c>
      <c r="R403" s="2" t="str">
        <f>IF(ISNUMBER(SEARCH("G",[1]Agreements_raw!$M400)), "Non-binding","Agreement")</f>
        <v>Agreement</v>
      </c>
      <c r="S403" s="2" t="str">
        <f>[1]Agreements_raw!P400</f>
        <v xml:space="preserve">Through the agreements, Argentina’s National Nuclear Energy Commission (CNEA) pledged to provide to its Algerian counterpart assistance for the training of human resources. Also to strengthen and develop installations and industries of nuclear suppliers, and participation in the building of a new nuclear central in Algeria. </v>
      </c>
      <c r="T403" s="5" t="s">
        <v>173</v>
      </c>
    </row>
    <row r="404" spans="1:20" ht="69" customHeight="1" x14ac:dyDescent="0.2">
      <c r="A404" s="2" t="str">
        <f>[1]Agreements_raw!A401</f>
        <v>366A</v>
      </c>
      <c r="B404" s="2" t="str">
        <f>[1]Agreements_raw!C401</f>
        <v>Russia</v>
      </c>
      <c r="C404" s="2" t="str">
        <f>IF([1]Agreements_raw!D401="Donor","Supplier",[1]Agreements_raw!D401)</f>
        <v>Supplier</v>
      </c>
      <c r="D404" s="2" t="str">
        <f>IF(ISBLANK([1]Agreements_raw!G401),"",[1]Agreements_raw!G401)</f>
        <v>Rosatom</v>
      </c>
      <c r="E404" s="2" t="str">
        <f>[1]Agreements_raw!H401</f>
        <v>Algeria</v>
      </c>
      <c r="F404" s="2" t="str">
        <f>IF([1]Agreements_raw!I401="Recipient","Client",[1]Agreements_raw!I401)</f>
        <v>Client</v>
      </c>
      <c r="G404" s="2" t="str">
        <f>IF(ISBLANK([1]Agreements_raw!L401),"",[1]Agreements_raw!L401)</f>
        <v/>
      </c>
      <c r="H404" s="2">
        <f>[1]Agreements_raw!R401</f>
        <v>2014</v>
      </c>
      <c r="I404" s="2" t="str">
        <f>IF(ISNUMBER(SEARCH("B",[1]Agreements_raw!$M401)), "Yes", "No")</f>
        <v>Yes</v>
      </c>
      <c r="J404" s="2" t="str">
        <f>IF(ISNUMBER(SEARCH("C",[1]Agreements_raw!$M401)), "Yes", "No")</f>
        <v>Yes</v>
      </c>
      <c r="K404" s="2" t="str">
        <f>IF(ISNUMBER(SEARCH("D",[1]Agreements_raw!$M401)), "Yes", "No")</f>
        <v>No</v>
      </c>
      <c r="L404" s="2" t="str">
        <f>IF(ISNUMBER(SEARCH("F",[1]Agreements_raw!$M401)), "Yes", "No")</f>
        <v>No</v>
      </c>
      <c r="M404" s="2" t="str">
        <f>IF(ISNUMBER(SEARCH("E",[1]Agreements_raw!$M401)), "Yes", "No")</f>
        <v>Yes</v>
      </c>
      <c r="N404" s="2" t="str">
        <f>IF(ISNUMBER(SEARCH("A",[1]Agreements_raw!$M401)), "Yes", "No")</f>
        <v>Yes</v>
      </c>
      <c r="O404" s="2" t="str">
        <f>IF(ISNUMBER(SEARCH("I",[1]Agreements_raw!$M401)), "Yes", "No")</f>
        <v>No</v>
      </c>
      <c r="P404" s="2" t="str">
        <f>IF(ISNUMBER(SEARCH("J",[1]Agreements_raw!$M401)), "Yes", "No")</f>
        <v>No</v>
      </c>
      <c r="Q404" s="2" t="str">
        <f>IF(ISNUMBER(SEARCH("K",[1]Agreements_raw!$M401)), "Yes", "No")</f>
        <v>No</v>
      </c>
      <c r="R404" s="2" t="str">
        <f>IF(ISNUMBER(SEARCH("G",[1]Agreements_raw!$M401)), "Non-binding","Agreement")</f>
        <v>Agreement</v>
      </c>
      <c r="S404" s="2" t="str">
        <f>[1]Agreements_raw!P401</f>
        <v>The agreement defines strategic areas of the cooperation between our countries in the field of the “peaceful atom.” The agreement provides for design, construction, operation and servicing nuclear power plants as well as research reactors in the People's Democratic Republic of Algeria. All technologies, materials and equipment, which can be transferred to the Algerian side under this agreement, will be used exclusively for the peaceful purposes. Besides, Russia and Algeria intend to jointly carry out exploration, surveys and operation of uranium deposits. Also, the agreement states the possibility of the use of nuclear technologies in agriculture, biology, soil science, water resources, industry and medicine, including production of radioisotopes. The sides also agreed on the cooperation in radiation safety in the territory of Algeria. The Russian side will assist in education of Algerian nuclear specialists and will facilitate the activities of the Algerian Nuclear Engineering Institute.</v>
      </c>
      <c r="T404" s="5" t="s">
        <v>24</v>
      </c>
    </row>
    <row r="405" spans="1:20" ht="69" customHeight="1" x14ac:dyDescent="0.2">
      <c r="A405" s="2" t="str">
        <f>[1]Agreements_raw!A402</f>
        <v>366B</v>
      </c>
      <c r="B405" s="2" t="str">
        <f>[1]Agreements_raw!C402</f>
        <v>Algeria</v>
      </c>
      <c r="C405" s="2" t="str">
        <f>IF([1]Agreements_raw!D402="Donor","Supplier",[1]Agreements_raw!D402)</f>
        <v>Supplier</v>
      </c>
      <c r="D405" s="2" t="str">
        <f>IF(ISBLANK([1]Agreements_raw!G402),"",[1]Agreements_raw!G402)</f>
        <v/>
      </c>
      <c r="E405" s="2" t="str">
        <f>[1]Agreements_raw!H402</f>
        <v>Russia</v>
      </c>
      <c r="F405" s="2" t="str">
        <f>IF([1]Agreements_raw!I402="Recipient","Client",[1]Agreements_raw!I402)</f>
        <v>Client</v>
      </c>
      <c r="G405" s="2" t="str">
        <f>IF(ISBLANK([1]Agreements_raw!L402),"",[1]Agreements_raw!L402)</f>
        <v>Rosatom</v>
      </c>
      <c r="H405" s="2">
        <f>[1]Agreements_raw!R402</f>
        <v>2014</v>
      </c>
      <c r="I405" s="2" t="str">
        <f>IF(ISNUMBER(SEARCH("B",[1]Agreements_raw!$M402)), "Yes", "No")</f>
        <v>No</v>
      </c>
      <c r="J405" s="2" t="str">
        <f>IF(ISNUMBER(SEARCH("C",[1]Agreements_raw!$M402)), "Yes", "No")</f>
        <v>No</v>
      </c>
      <c r="K405" s="2" t="str">
        <f>IF(ISNUMBER(SEARCH("D",[1]Agreements_raw!$M402)), "Yes", "No")</f>
        <v>No</v>
      </c>
      <c r="L405" s="2" t="str">
        <f>IF(ISNUMBER(SEARCH("F",[1]Agreements_raw!$M402)), "Yes", "No")</f>
        <v>No</v>
      </c>
      <c r="M405" s="2" t="str">
        <f>IF(ISNUMBER(SEARCH("E",[1]Agreements_raw!$M402)), "Yes", "No")</f>
        <v>No</v>
      </c>
      <c r="N405" s="2" t="str">
        <f>IF(ISNUMBER(SEARCH("A",[1]Agreements_raw!$M402)), "Yes", "No")</f>
        <v>No</v>
      </c>
      <c r="O405" s="2" t="str">
        <f>IF(ISNUMBER(SEARCH("I",[1]Agreements_raw!$M402)), "Yes", "No")</f>
        <v>No</v>
      </c>
      <c r="P405" s="2" t="str">
        <f>IF(ISNUMBER(SEARCH("J",[1]Agreements_raw!$M402)), "Yes", "No")</f>
        <v>No</v>
      </c>
      <c r="Q405" s="2" t="str">
        <f>IF(ISNUMBER(SEARCH("K",[1]Agreements_raw!$M402)), "Yes", "No")</f>
        <v>Yes</v>
      </c>
      <c r="R405" s="2" t="str">
        <f>IF(ISNUMBER(SEARCH("G",[1]Agreements_raw!$M402)), "Non-binding","Agreement")</f>
        <v>Agreement</v>
      </c>
      <c r="S405" s="2" t="str">
        <f>[1]Agreements_raw!P402</f>
        <v>The agreement defines strategic areas of the cooperation between our countries in the field of the “peaceful atom.” The agreement provides for design, construction, operation and servicing nuclear power plants as well as research reactors in the People's Democratic Republic of Algeria. All technologies, materials and equipment, which can be transferred to the Algerian side under this agreement, will be used exclusively for the peaceful purposes. Besides, Russia and Algeria intend to jointly carry out exploration, surveys and operation of uranium deposits. Also, the agreement states the possibility of the use of nuclear technologies in agriculture, biology, soil science, water resources, industry and medicine, including production of radioisotopes. The sides also agreed on the cooperation in radiation safety in the territory of Algeria. The Russian side will assist in education of Algerian nuclear specialists and will facilitate the activities of the Algerian Nuclear Engineering Institute.</v>
      </c>
      <c r="T405" s="5" t="s">
        <v>24</v>
      </c>
    </row>
    <row r="406" spans="1:20" ht="69" customHeight="1" x14ac:dyDescent="0.2">
      <c r="A406" s="2">
        <f>[1]Agreements_raw!A403</f>
        <v>367</v>
      </c>
      <c r="B406" s="2" t="str">
        <f>[1]Agreements_raw!C403</f>
        <v>Algeria</v>
      </c>
      <c r="C406" s="2" t="str">
        <f>IF([1]Agreements_raw!D403="Donor","Supplier",[1]Agreements_raw!D403)</f>
        <v>Partner</v>
      </c>
      <c r="D406" s="2" t="str">
        <f>IF(ISBLANK([1]Agreements_raw!G403),"",[1]Agreements_raw!G403)</f>
        <v/>
      </c>
      <c r="E406" s="2" t="str">
        <f>[1]Agreements_raw!H403</f>
        <v>U.S.</v>
      </c>
      <c r="F406" s="2" t="str">
        <f>IF([1]Agreements_raw!I403="Recipient","Client",[1]Agreements_raw!I403)</f>
        <v>Partner</v>
      </c>
      <c r="G406" s="2" t="str">
        <f>IF(ISBLANK([1]Agreements_raw!L403),"",[1]Agreements_raw!L403)</f>
        <v/>
      </c>
      <c r="H406" s="2">
        <f>[1]Agreements_raw!R403</f>
        <v>2014</v>
      </c>
      <c r="I406" s="2" t="str">
        <f>IF(ISNUMBER(SEARCH("B",[1]Agreements_raw!$M403)), "Yes", "No")</f>
        <v>No</v>
      </c>
      <c r="J406" s="2" t="str">
        <f>IF(ISNUMBER(SEARCH("C",[1]Agreements_raw!$M403)), "Yes", "No")</f>
        <v>No</v>
      </c>
      <c r="K406" s="2" t="str">
        <f>IF(ISNUMBER(SEARCH("D",[1]Agreements_raw!$M403)), "Yes", "No")</f>
        <v>No</v>
      </c>
      <c r="L406" s="2" t="str">
        <f>IF(ISNUMBER(SEARCH("F",[1]Agreements_raw!$M403)), "Yes", "No")</f>
        <v>No</v>
      </c>
      <c r="M406" s="2" t="str">
        <f>IF(ISNUMBER(SEARCH("E",[1]Agreements_raw!$M403)), "Yes", "No")</f>
        <v>Yes</v>
      </c>
      <c r="N406" s="2" t="str">
        <f>IF(ISNUMBER(SEARCH("A",[1]Agreements_raw!$M403)), "Yes", "No")</f>
        <v>No</v>
      </c>
      <c r="O406" s="2" t="str">
        <f>IF(ISNUMBER(SEARCH("I",[1]Agreements_raw!$M403)), "Yes", "No")</f>
        <v>No</v>
      </c>
      <c r="P406" s="2" t="str">
        <f>IF(ISNUMBER(SEARCH("J",[1]Agreements_raw!$M403)), "Yes", "No")</f>
        <v>No</v>
      </c>
      <c r="Q406" s="2" t="str">
        <f>IF(ISNUMBER(SEARCH("K",[1]Agreements_raw!$M403)), "Yes", "No")</f>
        <v>No</v>
      </c>
      <c r="R406" s="2" t="str">
        <f>IF(ISNUMBER(SEARCH("G",[1]Agreements_raw!$M403)), "Non-binding","Agreement")</f>
        <v>Agreement</v>
      </c>
      <c r="S406" s="2" t="str">
        <f>[1]Agreements_raw!P403</f>
        <v xml:space="preserve">Algeria and the United States will sign a protocol agreement in June for civilian nuclear energy cooperation, aiming at establishing multiform cooperation mechanisms and exchanges. The two sides "will work towards the sharing of data and experiences, mutual visits by experts and specialists, as well as conducting joint programs" in civil nuclear energy field, according to the daily. </v>
      </c>
      <c r="T406" s="5" t="s">
        <v>174</v>
      </c>
    </row>
    <row r="407" spans="1:20" ht="69" customHeight="1" x14ac:dyDescent="0.2">
      <c r="A407" s="2">
        <f>[1]Agreements_raw!A404</f>
        <v>368</v>
      </c>
      <c r="B407" s="2" t="str">
        <f>[1]Agreements_raw!C404</f>
        <v>Australia</v>
      </c>
      <c r="C407" s="2" t="str">
        <f>IF([1]Agreements_raw!D404="Donor","Supplier",[1]Agreements_raw!D404)</f>
        <v>Supplier</v>
      </c>
      <c r="D407" s="2" t="str">
        <f>IF(ISBLANK([1]Agreements_raw!G404),"",[1]Agreements_raw!G404)</f>
        <v/>
      </c>
      <c r="E407" s="2" t="str">
        <f>[1]Agreements_raw!H404</f>
        <v>India</v>
      </c>
      <c r="F407" s="2" t="str">
        <f>IF([1]Agreements_raw!I404="Recipient","Client",[1]Agreements_raw!I404)</f>
        <v>Client</v>
      </c>
      <c r="G407" s="2" t="str">
        <f>IF(ISBLANK([1]Agreements_raw!L404),"",[1]Agreements_raw!L404)</f>
        <v/>
      </c>
      <c r="H407" s="2">
        <f>[1]Agreements_raw!R404</f>
        <v>2014</v>
      </c>
      <c r="I407" s="2" t="str">
        <f>IF(ISNUMBER(SEARCH("B",[1]Agreements_raw!$M404)), "Yes", "No")</f>
        <v>No</v>
      </c>
      <c r="J407" s="2" t="str">
        <f>IF(ISNUMBER(SEARCH("C",[1]Agreements_raw!$M404)), "Yes", "No")</f>
        <v>No</v>
      </c>
      <c r="K407" s="2" t="str">
        <f>IF(ISNUMBER(SEARCH("D",[1]Agreements_raw!$M404)), "Yes", "No")</f>
        <v>No</v>
      </c>
      <c r="L407" s="2" t="str">
        <f>IF(ISNUMBER(SEARCH("F",[1]Agreements_raw!$M404)), "Yes", "No")</f>
        <v>No</v>
      </c>
      <c r="M407" s="2" t="str">
        <f>IF(ISNUMBER(SEARCH("E",[1]Agreements_raw!$M404)), "Yes", "No")</f>
        <v>No</v>
      </c>
      <c r="N407" s="2" t="str">
        <f>IF(ISNUMBER(SEARCH("A",[1]Agreements_raw!$M404)), "Yes", "No")</f>
        <v>No</v>
      </c>
      <c r="O407" s="2" t="str">
        <f>IF(ISNUMBER(SEARCH("I",[1]Agreements_raw!$M404)), "Yes", "No")</f>
        <v>No</v>
      </c>
      <c r="P407" s="2" t="str">
        <f>IF(ISNUMBER(SEARCH("J",[1]Agreements_raw!$M404)), "Yes", "No")</f>
        <v>No</v>
      </c>
      <c r="Q407" s="2" t="str">
        <f>IF(ISNUMBER(SEARCH("K",[1]Agreements_raw!$M404)), "Yes", "No")</f>
        <v>Yes</v>
      </c>
      <c r="R407" s="2" t="str">
        <f>IF(ISNUMBER(SEARCH("G",[1]Agreements_raw!$M404)), "Non-binding","Agreement")</f>
        <v>Agreement</v>
      </c>
      <c r="S407" s="2" t="str">
        <f>[1]Agreements_raw!P404</f>
        <v>Australian Prime Minister Tony Abbott sealed a civil nuclear deal to sell uranium to India on Friday and also offered to increase supplies of conventional fuel to help it overcome chronic shortages.</v>
      </c>
      <c r="T407" s="5" t="s">
        <v>45</v>
      </c>
    </row>
    <row r="408" spans="1:20" ht="69" customHeight="1" x14ac:dyDescent="0.2">
      <c r="A408" s="2">
        <f>[1]Agreements_raw!A405</f>
        <v>369</v>
      </c>
      <c r="B408" s="2" t="str">
        <f>[1]Agreements_raw!C405</f>
        <v>Austria</v>
      </c>
      <c r="C408" s="2" t="str">
        <f>IF([1]Agreements_raw!D405="Donor","Supplier",[1]Agreements_raw!D405)</f>
        <v>Supplier</v>
      </c>
      <c r="D408" s="2" t="str">
        <f>IF(ISBLANK([1]Agreements_raw!G405),"",[1]Agreements_raw!G405)</f>
        <v/>
      </c>
      <c r="E408" s="2" t="str">
        <f>[1]Agreements_raw!H405</f>
        <v>Bulgaria</v>
      </c>
      <c r="F408" s="2" t="str">
        <f>IF([1]Agreements_raw!I405="Recipient","Client",[1]Agreements_raw!I405)</f>
        <v>Client</v>
      </c>
      <c r="G408" s="2" t="str">
        <f>IF(ISBLANK([1]Agreements_raw!L405),"",[1]Agreements_raw!L405)</f>
        <v/>
      </c>
      <c r="H408" s="2">
        <f>[1]Agreements_raw!R405</f>
        <v>2010</v>
      </c>
      <c r="I408" s="2" t="str">
        <f>IF(ISNUMBER(SEARCH("B",[1]Agreements_raw!$M405)), "Yes", "No")</f>
        <v>No</v>
      </c>
      <c r="J408" s="2" t="str">
        <f>IF(ISNUMBER(SEARCH("C",[1]Agreements_raw!$M405)), "Yes", "No")</f>
        <v>No</v>
      </c>
      <c r="K408" s="2" t="str">
        <f>IF(ISNUMBER(SEARCH("D",[1]Agreements_raw!$M405)), "Yes", "No")</f>
        <v>No</v>
      </c>
      <c r="L408" s="2" t="str">
        <f>IF(ISNUMBER(SEARCH("F",[1]Agreements_raw!$M405)), "Yes", "No")</f>
        <v>No</v>
      </c>
      <c r="M408" s="2" t="str">
        <f>IF(ISNUMBER(SEARCH("E",[1]Agreements_raw!$M405)), "Yes", "No")</f>
        <v>No</v>
      </c>
      <c r="N408" s="2" t="str">
        <f>IF(ISNUMBER(SEARCH("A",[1]Agreements_raw!$M405)), "Yes", "No")</f>
        <v>No</v>
      </c>
      <c r="O408" s="2" t="str">
        <f>IF(ISNUMBER(SEARCH("I",[1]Agreements_raw!$M405)), "Yes", "No")</f>
        <v>Yes</v>
      </c>
      <c r="P408" s="2" t="str">
        <f>IF(ISNUMBER(SEARCH("J",[1]Agreements_raw!$M405)), "Yes", "No")</f>
        <v>No</v>
      </c>
      <c r="Q408" s="2" t="str">
        <f>IF(ISNUMBER(SEARCH("K",[1]Agreements_raw!$M405)), "Yes", "No")</f>
        <v>No</v>
      </c>
      <c r="R408" s="2" t="str">
        <f>IF(ISNUMBER(SEARCH("G",[1]Agreements_raw!$M405)), "Non-binding","Agreement")</f>
        <v>Non-binding</v>
      </c>
      <c r="S408" s="2" t="str">
        <f>[1]Agreements_raw!P405</f>
        <v>Austrian companies have shown interest in taking part in the project to build a second Bulgarian Nuclear Power Plant.</v>
      </c>
      <c r="T408" s="6" t="s">
        <v>175</v>
      </c>
    </row>
    <row r="409" spans="1:20" ht="69" customHeight="1" x14ac:dyDescent="0.2">
      <c r="A409" s="2">
        <f>[1]Agreements_raw!A406</f>
        <v>370</v>
      </c>
      <c r="B409" s="2" t="str">
        <f>[1]Agreements_raw!C406</f>
        <v>Bosnia and Herzegovina</v>
      </c>
      <c r="C409" s="2" t="str">
        <f>IF([1]Agreements_raw!D406="Donor","Supplier",[1]Agreements_raw!D406)</f>
        <v>Partner</v>
      </c>
      <c r="D409" s="2" t="str">
        <f>IF(ISBLANK([1]Agreements_raw!G406),"",[1]Agreements_raw!G406)</f>
        <v/>
      </c>
      <c r="E409" s="2" t="str">
        <f>[1]Agreements_raw!H406</f>
        <v>Macedonia</v>
      </c>
      <c r="F409" s="2" t="str">
        <f>IF([1]Agreements_raw!I406="Recipient","Client",[1]Agreements_raw!I406)</f>
        <v>Partner</v>
      </c>
      <c r="G409" s="2" t="str">
        <f>IF(ISBLANK([1]Agreements_raw!L406),"",[1]Agreements_raw!L406)</f>
        <v/>
      </c>
      <c r="H409" s="2">
        <f>[1]Agreements_raw!R406</f>
        <v>2011</v>
      </c>
      <c r="I409" s="2" t="str">
        <f>IF(ISNUMBER(SEARCH("B",[1]Agreements_raw!$M406)), "Yes", "No")</f>
        <v>No</v>
      </c>
      <c r="J409" s="2" t="str">
        <f>IF(ISNUMBER(SEARCH("C",[1]Agreements_raw!$M406)), "Yes", "No")</f>
        <v>No</v>
      </c>
      <c r="K409" s="2" t="str">
        <f>IF(ISNUMBER(SEARCH("D",[1]Agreements_raw!$M406)), "Yes", "No")</f>
        <v>No</v>
      </c>
      <c r="L409" s="2" t="str">
        <f>IF(ISNUMBER(SEARCH("F",[1]Agreements_raw!$M406)), "Yes", "No")</f>
        <v>No</v>
      </c>
      <c r="M409" s="2" t="str">
        <f>IF(ISNUMBER(SEARCH("E",[1]Agreements_raw!$M406)), "Yes", "No")</f>
        <v>Yes</v>
      </c>
      <c r="N409" s="2" t="str">
        <f>IF(ISNUMBER(SEARCH("A",[1]Agreements_raw!$M406)), "Yes", "No")</f>
        <v>Yes</v>
      </c>
      <c r="O409" s="2" t="str">
        <f>IF(ISNUMBER(SEARCH("I",[1]Agreements_raw!$M406)), "Yes", "No")</f>
        <v>No</v>
      </c>
      <c r="P409" s="2" t="str">
        <f>IF(ISNUMBER(SEARCH("J",[1]Agreements_raw!$M406)), "Yes", "No")</f>
        <v>No</v>
      </c>
      <c r="Q409" s="2" t="str">
        <f>IF(ISNUMBER(SEARCH("K",[1]Agreements_raw!$M406)), "Yes", "No")</f>
        <v>No</v>
      </c>
      <c r="R409" s="2" t="str">
        <f>IF(ISNUMBER(SEARCH("G",[1]Agreements_raw!$M406)), "Non-binding","Agreement")</f>
        <v>Non-binding</v>
      </c>
      <c r="S409" s="2" t="str">
        <f>[1]Agreements_raw!P406</f>
        <v>cooperation between the State Regulatory Agency for Radiation and Nuclear Safety of Bosnia and  Herzegovina and the Radiation Safety Directorate of the Republic of Macedonia in  the field of radiation protection, prevention of illicit trafficking and response in case  of emergencies.</v>
      </c>
      <c r="T409" s="5" t="s">
        <v>176</v>
      </c>
    </row>
    <row r="410" spans="1:20" ht="69" customHeight="1" x14ac:dyDescent="0.2">
      <c r="A410" s="2">
        <f>[1]Agreements_raw!A407</f>
        <v>371</v>
      </c>
      <c r="B410" s="2" t="str">
        <f>[1]Agreements_raw!C407</f>
        <v>Russia</v>
      </c>
      <c r="C410" s="2" t="str">
        <f>IF([1]Agreements_raw!D407="Donor","Supplier",[1]Agreements_raw!D407)</f>
        <v>Supplier</v>
      </c>
      <c r="D410" s="2" t="str">
        <f>IF(ISBLANK([1]Agreements_raw!G407),"",[1]Agreements_raw!G407)</f>
        <v/>
      </c>
      <c r="E410" s="2" t="str">
        <f>[1]Agreements_raw!H407</f>
        <v>Colombia</v>
      </c>
      <c r="F410" s="2" t="str">
        <f>IF([1]Agreements_raw!I407="Recipient","Client",[1]Agreements_raw!I407)</f>
        <v>Client</v>
      </c>
      <c r="G410" s="2" t="str">
        <f>IF(ISBLANK([1]Agreements_raw!L407),"",[1]Agreements_raw!L407)</f>
        <v/>
      </c>
      <c r="H410" s="2">
        <f>[1]Agreements_raw!R407</f>
        <v>2010</v>
      </c>
      <c r="I410" s="2" t="str">
        <f>IF(ISNUMBER(SEARCH("B",[1]Agreements_raw!$M407)), "Yes", "No")</f>
        <v>No</v>
      </c>
      <c r="J410" s="2" t="str">
        <f>IF(ISNUMBER(SEARCH("C",[1]Agreements_raw!$M407)), "Yes", "No")</f>
        <v>No</v>
      </c>
      <c r="K410" s="2" t="str">
        <f>IF(ISNUMBER(SEARCH("D",[1]Agreements_raw!$M407)), "Yes", "No")</f>
        <v>No</v>
      </c>
      <c r="L410" s="2" t="str">
        <f>IF(ISNUMBER(SEARCH("F",[1]Agreements_raw!$M407)), "Yes", "No")</f>
        <v>No</v>
      </c>
      <c r="M410" s="2" t="str">
        <f>IF(ISNUMBER(SEARCH("E",[1]Agreements_raw!$M407)), "Yes", "No")</f>
        <v>No</v>
      </c>
      <c r="N410" s="2" t="str">
        <f>IF(ISNUMBER(SEARCH("A",[1]Agreements_raw!$M407)), "Yes", "No")</f>
        <v>No</v>
      </c>
      <c r="O410" s="2" t="str">
        <f>IF(ISNUMBER(SEARCH("I",[1]Agreements_raw!$M407)), "Yes", "No")</f>
        <v>No</v>
      </c>
      <c r="P410" s="2" t="str">
        <f>IF(ISNUMBER(SEARCH("J",[1]Agreements_raw!$M407)), "Yes", "No")</f>
        <v>No</v>
      </c>
      <c r="Q410" s="2" t="str">
        <f>IF(ISNUMBER(SEARCH("K",[1]Agreements_raw!$M407)), "Yes", "No")</f>
        <v>No</v>
      </c>
      <c r="R410" s="2" t="str">
        <f>IF(ISNUMBER(SEARCH("G",[1]Agreements_raw!$M407)), "Non-binding","Agreement")</f>
        <v>Non-binding</v>
      </c>
      <c r="S410" s="2" t="str">
        <f>[1]Agreements_raw!P407</f>
        <v>"We are interested in the preparation of an intergovernmental agreement for cooperation in the area of civil nuclear energy. We hope that this process will produce results"</v>
      </c>
      <c r="T410" s="5" t="s">
        <v>177</v>
      </c>
    </row>
    <row r="411" spans="1:20" ht="69" customHeight="1" x14ac:dyDescent="0.2">
      <c r="A411" s="2">
        <f>[1]Agreements_raw!A408</f>
        <v>372</v>
      </c>
      <c r="B411" s="2" t="str">
        <f>[1]Agreements_raw!C408</f>
        <v>Croatia</v>
      </c>
      <c r="C411" s="2" t="str">
        <f>IF([1]Agreements_raw!D408="Donor","Supplier",[1]Agreements_raw!D408)</f>
        <v>Partner</v>
      </c>
      <c r="D411" s="2" t="str">
        <f>IF(ISBLANK([1]Agreements_raw!G408),"",[1]Agreements_raw!G408)</f>
        <v/>
      </c>
      <c r="E411" s="2" t="str">
        <f>[1]Agreements_raw!H408</f>
        <v>U.S.</v>
      </c>
      <c r="F411" s="2" t="str">
        <f>IF([1]Agreements_raw!I408="Recipient","Client",[1]Agreements_raw!I408)</f>
        <v>Partner</v>
      </c>
      <c r="G411" s="2" t="str">
        <f>IF(ISBLANK([1]Agreements_raw!L408),"",[1]Agreements_raw!L408)</f>
        <v/>
      </c>
      <c r="H411" s="2">
        <f>[1]Agreements_raw!R408</f>
        <v>2010</v>
      </c>
      <c r="I411" s="2" t="str">
        <f>IF(ISNUMBER(SEARCH("B",[1]Agreements_raw!$M408)), "Yes", "No")</f>
        <v>No</v>
      </c>
      <c r="J411" s="2" t="str">
        <f>IF(ISNUMBER(SEARCH("C",[1]Agreements_raw!$M408)), "Yes", "No")</f>
        <v>No</v>
      </c>
      <c r="K411" s="2" t="str">
        <f>IF(ISNUMBER(SEARCH("D",[1]Agreements_raw!$M408)), "Yes", "No")</f>
        <v>No</v>
      </c>
      <c r="L411" s="2" t="str">
        <f>IF(ISNUMBER(SEARCH("F",[1]Agreements_raw!$M408)), "Yes", "No")</f>
        <v>No</v>
      </c>
      <c r="M411" s="2" t="str">
        <f>IF(ISNUMBER(SEARCH("E",[1]Agreements_raw!$M408)), "Yes", "No")</f>
        <v>No</v>
      </c>
      <c r="N411" s="2" t="str">
        <f>IF(ISNUMBER(SEARCH("A",[1]Agreements_raw!$M408)), "Yes", "No")</f>
        <v>Yes</v>
      </c>
      <c r="O411" s="2" t="str">
        <f>IF(ISNUMBER(SEARCH("I",[1]Agreements_raw!$M408)), "Yes", "No")</f>
        <v>No</v>
      </c>
      <c r="P411" s="2" t="str">
        <f>IF(ISNUMBER(SEARCH("J",[1]Agreements_raw!$M408)), "Yes", "No")</f>
        <v>No</v>
      </c>
      <c r="Q411" s="2" t="str">
        <f>IF(ISNUMBER(SEARCH("K",[1]Agreements_raw!$M408)), "Yes", "No")</f>
        <v>No</v>
      </c>
      <c r="R411" s="2" t="str">
        <f>IF(ISNUMBER(SEARCH("G",[1]Agreements_raw!$M408)), "Non-binding","Agreement")</f>
        <v>Non-binding</v>
      </c>
      <c r="S411" s="2" t="str">
        <f>[1]Agreements_raw!P408</f>
        <v>The MOU will allow NNSA to help equip Croatia’s strategic points of entry—such as border crossings, airports, and seaports—with new radiation detection systems and train Croatian Customs in the use and maintenance of this equipment. The cooperation will strengthen the capability of Croatia to deter, detect, and interdict illicit trafficking in nuclear and other radioactive materials in the Balkan region.</v>
      </c>
      <c r="T411" s="5" t="s">
        <v>44</v>
      </c>
    </row>
    <row r="412" spans="1:20" ht="69" customHeight="1" x14ac:dyDescent="0.2">
      <c r="A412" s="2">
        <f>[1]Agreements_raw!A409</f>
        <v>373</v>
      </c>
      <c r="B412" s="2" t="str">
        <f>[1]Agreements_raw!C409</f>
        <v>European Union</v>
      </c>
      <c r="C412" s="2" t="str">
        <f>IF([1]Agreements_raw!D409="Donor","Supplier",[1]Agreements_raw!D409)</f>
        <v>Partner</v>
      </c>
      <c r="D412" s="2" t="str">
        <f>IF(ISBLANK([1]Agreements_raw!G409),"",[1]Agreements_raw!G409)</f>
        <v/>
      </c>
      <c r="E412" s="2" t="str">
        <f>[1]Agreements_raw!H409</f>
        <v>South Africa</v>
      </c>
      <c r="F412" s="2" t="str">
        <f>IF([1]Agreements_raw!I409="Recipient","Client",[1]Agreements_raw!I409)</f>
        <v>Partner</v>
      </c>
      <c r="G412" s="2" t="str">
        <f>IF(ISBLANK([1]Agreements_raw!L409),"",[1]Agreements_raw!L409)</f>
        <v/>
      </c>
      <c r="H412" s="2">
        <f>[1]Agreements_raw!R409</f>
        <v>2013</v>
      </c>
      <c r="I412" s="2" t="str">
        <f>IF(ISNUMBER(SEARCH("B",[1]Agreements_raw!$M409)), "Yes", "No")</f>
        <v>No</v>
      </c>
      <c r="J412" s="2" t="str">
        <f>IF(ISNUMBER(SEARCH("C",[1]Agreements_raw!$M409)), "Yes", "No")</f>
        <v>No</v>
      </c>
      <c r="K412" s="2" t="str">
        <f>IF(ISNUMBER(SEARCH("D",[1]Agreements_raw!$M409)), "Yes", "No")</f>
        <v>No</v>
      </c>
      <c r="L412" s="2" t="str">
        <f>IF(ISNUMBER(SEARCH("F",[1]Agreements_raw!$M409)), "Yes", "No")</f>
        <v>No</v>
      </c>
      <c r="M412" s="2" t="str">
        <f>IF(ISNUMBER(SEARCH("E",[1]Agreements_raw!$M409)), "Yes", "No")</f>
        <v>Yes</v>
      </c>
      <c r="N412" s="2" t="str">
        <f>IF(ISNUMBER(SEARCH("A",[1]Agreements_raw!$M409)), "Yes", "No")</f>
        <v>No</v>
      </c>
      <c r="O412" s="2" t="str">
        <f>IF(ISNUMBER(SEARCH("I",[1]Agreements_raw!$M409)), "Yes", "No")</f>
        <v>No</v>
      </c>
      <c r="P412" s="2" t="str">
        <f>IF(ISNUMBER(SEARCH("J",[1]Agreements_raw!$M409)), "Yes", "No")</f>
        <v>No</v>
      </c>
      <c r="Q412" s="2" t="str">
        <f>IF(ISNUMBER(SEARCH("K",[1]Agreements_raw!$M409)), "Yes", "No")</f>
        <v>No</v>
      </c>
      <c r="R412" s="2" t="str">
        <f>IF(ISNUMBER(SEARCH("G",[1]Agreements_raw!$M409)), "Non-binding","Agreement")</f>
        <v>Agreement</v>
      </c>
      <c r="S412" s="2" t="str">
        <f>[1]Agreements_raw!P409</f>
        <v>The European Atomic Energy Community (Euratom) and South Africa signed an agreement on the peaceful use of nuclear energy in Pretoria, South Africa. The agreement aims to foster scientific cooperation between Euratom and South Africa by "facilitating participation" in the each other's nuclear energy research projects.</v>
      </c>
      <c r="T412" s="5" t="s">
        <v>178</v>
      </c>
    </row>
    <row r="413" spans="1:20" ht="69" customHeight="1" x14ac:dyDescent="0.2">
      <c r="A413" s="2">
        <f>[1]Agreements_raw!A410</f>
        <v>374</v>
      </c>
      <c r="B413" s="2" t="str">
        <f>[1]Agreements_raw!C410</f>
        <v>Russia</v>
      </c>
      <c r="C413" s="2" t="str">
        <f>IF([1]Agreements_raw!D410="Donor","Supplier",[1]Agreements_raw!D410)</f>
        <v>Supplier</v>
      </c>
      <c r="D413" s="2" t="str">
        <f>IF(ISBLANK([1]Agreements_raw!G410),"",[1]Agreements_raw!G410)</f>
        <v/>
      </c>
      <c r="E413" s="2" t="str">
        <f>[1]Agreements_raw!H410</f>
        <v>Ghana</v>
      </c>
      <c r="F413" s="2" t="str">
        <f>IF([1]Agreements_raw!I410="Recipient","Client",[1]Agreements_raw!I410)</f>
        <v>Client</v>
      </c>
      <c r="G413" s="2" t="str">
        <f>IF(ISBLANK([1]Agreements_raw!L410),"",[1]Agreements_raw!L410)</f>
        <v/>
      </c>
      <c r="H413" s="2">
        <f>[1]Agreements_raw!R410</f>
        <v>2013</v>
      </c>
      <c r="I413" s="2" t="str">
        <f>IF(ISNUMBER(SEARCH("B",[1]Agreements_raw!$M410)), "Yes", "No")</f>
        <v>No</v>
      </c>
      <c r="J413" s="2" t="str">
        <f>IF(ISNUMBER(SEARCH("C",[1]Agreements_raw!$M410)), "Yes", "No")</f>
        <v>No</v>
      </c>
      <c r="K413" s="2" t="str">
        <f>IF(ISNUMBER(SEARCH("D",[1]Agreements_raw!$M410)), "Yes", "No")</f>
        <v>No</v>
      </c>
      <c r="L413" s="2" t="str">
        <f>IF(ISNUMBER(SEARCH("F",[1]Agreements_raw!$M410)), "Yes", "No")</f>
        <v>No</v>
      </c>
      <c r="M413" s="2" t="str">
        <f>IF(ISNUMBER(SEARCH("E",[1]Agreements_raw!$M410)), "Yes", "No")</f>
        <v>Yes</v>
      </c>
      <c r="N413" s="2" t="str">
        <f>IF(ISNUMBER(SEARCH("A",[1]Agreements_raw!$M410)), "Yes", "No")</f>
        <v>No</v>
      </c>
      <c r="O413" s="2" t="str">
        <f>IF(ISNUMBER(SEARCH("I",[1]Agreements_raw!$M410)), "Yes", "No")</f>
        <v>No</v>
      </c>
      <c r="P413" s="2" t="str">
        <f>IF(ISNUMBER(SEARCH("J",[1]Agreements_raw!$M410)), "Yes", "No")</f>
        <v>No</v>
      </c>
      <c r="Q413" s="2" t="str">
        <f>IF(ISNUMBER(SEARCH("K",[1]Agreements_raw!$M410)), "Yes", "No")</f>
        <v>No</v>
      </c>
      <c r="R413" s="2" t="str">
        <f>IF(ISNUMBER(SEARCH("G",[1]Agreements_raw!$M410)), "Non-binding","Agreement")</f>
        <v>Non-binding</v>
      </c>
      <c r="S413" s="2" t="str">
        <f>[1]Agreements_raw!P410</f>
        <v>Russia is to help Ghana develop its nuclear industry, especially nuclear energy. Ministry was scheduled to go into an agreement with the State Atomic Energy Corporation of Russia – ROSATOM – on the specifics of joint projects facilitating the implementation of plans by Ghana to develop a nuclear industry.</v>
      </c>
      <c r="T413" s="5" t="s">
        <v>110</v>
      </c>
    </row>
    <row r="414" spans="1:20" ht="69" customHeight="1" x14ac:dyDescent="0.2">
      <c r="A414" s="2">
        <f>[1]Agreements_raw!A411</f>
        <v>375</v>
      </c>
      <c r="B414" s="2" t="str">
        <f>[1]Agreements_raw!C411</f>
        <v>France</v>
      </c>
      <c r="C414" s="2" t="str">
        <f>IF([1]Agreements_raw!D411="Donor","Supplier",[1]Agreements_raw!D411)</f>
        <v>Supplier</v>
      </c>
      <c r="D414" s="2" t="str">
        <f>IF(ISBLANK([1]Agreements_raw!G411),"",[1]Agreements_raw!G411)</f>
        <v>Electricite de France</v>
      </c>
      <c r="E414" s="2" t="str">
        <f>[1]Agreements_raw!H411</f>
        <v>Italy</v>
      </c>
      <c r="F414" s="2" t="str">
        <f>IF([1]Agreements_raw!I411="Recipient","Client",[1]Agreements_raw!I411)</f>
        <v>Client</v>
      </c>
      <c r="G414" s="2" t="str">
        <f>IF(ISBLANK([1]Agreements_raw!L411),"",[1]Agreements_raw!L411)</f>
        <v>Ente Nazionale per l'Energia iLettrica (ENEL)</v>
      </c>
      <c r="H414" s="2">
        <f>[1]Agreements_raw!R411</f>
        <v>2009</v>
      </c>
      <c r="I414" s="2" t="str">
        <f>IF(ISNUMBER(SEARCH("B",[1]Agreements_raw!$M411)), "Yes", "No")</f>
        <v>No</v>
      </c>
      <c r="J414" s="2" t="str">
        <f>IF(ISNUMBER(SEARCH("C",[1]Agreements_raw!$M411)), "Yes", "No")</f>
        <v>No</v>
      </c>
      <c r="K414" s="2" t="str">
        <f>IF(ISNUMBER(SEARCH("D",[1]Agreements_raw!$M411)), "Yes", "No")</f>
        <v>No</v>
      </c>
      <c r="L414" s="2" t="str">
        <f>IF(ISNUMBER(SEARCH("F",[1]Agreements_raw!$M411)), "Yes", "No")</f>
        <v>No</v>
      </c>
      <c r="M414" s="2" t="str">
        <f>IF(ISNUMBER(SEARCH("E",[1]Agreements_raw!$M411)), "Yes", "No")</f>
        <v>No</v>
      </c>
      <c r="N414" s="2" t="str">
        <f>IF(ISNUMBER(SEARCH("A",[1]Agreements_raw!$M411)), "Yes", "No")</f>
        <v>No</v>
      </c>
      <c r="O414" s="2" t="str">
        <f>IF(ISNUMBER(SEARCH("I",[1]Agreements_raw!$M411)), "Yes", "No")</f>
        <v>Yes</v>
      </c>
      <c r="P414" s="2" t="str">
        <f>IF(ISNUMBER(SEARCH("J",[1]Agreements_raw!$M411)), "Yes", "No")</f>
        <v>No</v>
      </c>
      <c r="Q414" s="2" t="str">
        <f>IF(ISNUMBER(SEARCH("K",[1]Agreements_raw!$M411)), "Yes", "No")</f>
        <v>No</v>
      </c>
      <c r="R414" s="2" t="str">
        <f>IF(ISNUMBER(SEARCH("G",[1]Agreements_raw!$M411)), "Non-binding","Agreement")</f>
        <v>Agreement</v>
      </c>
      <c r="S414" s="2" t="str">
        <f>[1]Agreements_raw!P411</f>
        <v>The Italian power company, ENEL, and its French counterpart, EDF, agreed a deal to study the feasibility of building four power stations in Italy.</v>
      </c>
      <c r="T414" s="5" t="s">
        <v>179</v>
      </c>
    </row>
    <row r="415" spans="1:20" ht="69" customHeight="1" x14ac:dyDescent="0.2">
      <c r="A415" s="2">
        <f>[1]Agreements_raw!A412</f>
        <v>376</v>
      </c>
      <c r="B415" s="2" t="str">
        <f>[1]Agreements_raw!C412</f>
        <v>Japan</v>
      </c>
      <c r="C415" s="2" t="str">
        <f>IF([1]Agreements_raw!D412="Donor","Supplier",[1]Agreements_raw!D412)</f>
        <v>Supplier</v>
      </c>
      <c r="D415" s="2" t="str">
        <f>IF(ISBLANK([1]Agreements_raw!G412),"",[1]Agreements_raw!G412)</f>
        <v/>
      </c>
      <c r="E415" s="2" t="str">
        <f>[1]Agreements_raw!H412</f>
        <v>Italy</v>
      </c>
      <c r="F415" s="2" t="str">
        <f>IF([1]Agreements_raw!I412="Recipient","Client",[1]Agreements_raw!I412)</f>
        <v>Client</v>
      </c>
      <c r="G415" s="2" t="str">
        <f>IF(ISBLANK([1]Agreements_raw!L412),"",[1]Agreements_raw!L412)</f>
        <v/>
      </c>
      <c r="H415" s="2">
        <f>[1]Agreements_raw!R412</f>
        <v>2009</v>
      </c>
      <c r="I415" s="2" t="str">
        <f>IF(ISNUMBER(SEARCH("B",[1]Agreements_raw!$M412)), "Yes", "No")</f>
        <v>No</v>
      </c>
      <c r="J415" s="2" t="str">
        <f>IF(ISNUMBER(SEARCH("C",[1]Agreements_raw!$M412)), "Yes", "No")</f>
        <v>No</v>
      </c>
      <c r="K415" s="2" t="str">
        <f>IF(ISNUMBER(SEARCH("D",[1]Agreements_raw!$M412)), "Yes", "No")</f>
        <v>No</v>
      </c>
      <c r="L415" s="2" t="str">
        <f>IF(ISNUMBER(SEARCH("F",[1]Agreements_raw!$M412)), "Yes", "No")</f>
        <v>No</v>
      </c>
      <c r="M415" s="2" t="str">
        <f>IF(ISNUMBER(SEARCH("E",[1]Agreements_raw!$M412)), "Yes", "No")</f>
        <v>Yes</v>
      </c>
      <c r="N415" s="2" t="str">
        <f>IF(ISNUMBER(SEARCH("A",[1]Agreements_raw!$M412)), "Yes", "No")</f>
        <v>No</v>
      </c>
      <c r="O415" s="2" t="str">
        <f>IF(ISNUMBER(SEARCH("I",[1]Agreements_raw!$M412)), "Yes", "No")</f>
        <v>No</v>
      </c>
      <c r="P415" s="2" t="str">
        <f>IF(ISNUMBER(SEARCH("J",[1]Agreements_raw!$M412)), "Yes", "No")</f>
        <v>No</v>
      </c>
      <c r="Q415" s="2" t="str">
        <f>IF(ISNUMBER(SEARCH("K",[1]Agreements_raw!$M412)), "Yes", "No")</f>
        <v>No</v>
      </c>
      <c r="R415" s="2" t="str">
        <f>IF(ISNUMBER(SEARCH("G",[1]Agreements_raw!$M412)), "Non-binding","Agreement")</f>
        <v>Non-binding</v>
      </c>
      <c r="S415" s="2" t="str">
        <f>[1]Agreements_raw!P412</f>
        <v>Japan and Italy have signed a memorandum to cooperate in nuclear power development. Under the memorandum, which will remain in effect for three years and can be renewed, Japan will cooperate with Italy through the training of nuclear professionals and the exchange of information.</v>
      </c>
      <c r="T415" s="5" t="s">
        <v>25</v>
      </c>
    </row>
    <row r="416" spans="1:20" ht="69" customHeight="1" x14ac:dyDescent="0.2">
      <c r="A416" s="2">
        <f>[1]Agreements_raw!A413</f>
        <v>377</v>
      </c>
      <c r="B416" s="2" t="str">
        <f>[1]Agreements_raw!C413</f>
        <v>Italy</v>
      </c>
      <c r="C416" s="2" t="str">
        <f>IF([1]Agreements_raw!D413="Donor","Supplier",[1]Agreements_raw!D413)</f>
        <v>Partner</v>
      </c>
      <c r="D416" s="2" t="str">
        <f>IF(ISBLANK([1]Agreements_raw!G413),"",[1]Agreements_raw!G413)</f>
        <v/>
      </c>
      <c r="E416" s="2" t="str">
        <f>[1]Agreements_raw!H413</f>
        <v>U.S.</v>
      </c>
      <c r="F416" s="2" t="str">
        <f>IF([1]Agreements_raw!I413="Recipient","Client",[1]Agreements_raw!I413)</f>
        <v>Partner</v>
      </c>
      <c r="G416" s="2" t="str">
        <f>IF(ISBLANK([1]Agreements_raw!L413),"",[1]Agreements_raw!L413)</f>
        <v/>
      </c>
      <c r="H416" s="2">
        <f>[1]Agreements_raw!R413</f>
        <v>2010</v>
      </c>
      <c r="I416" s="2" t="str">
        <f>IF(ISNUMBER(SEARCH("B",[1]Agreements_raw!$M413)), "Yes", "No")</f>
        <v>No</v>
      </c>
      <c r="J416" s="2" t="str">
        <f>IF(ISNUMBER(SEARCH("C",[1]Agreements_raw!$M413)), "Yes", "No")</f>
        <v>No</v>
      </c>
      <c r="K416" s="2" t="str">
        <f>IF(ISNUMBER(SEARCH("D",[1]Agreements_raw!$M413)), "Yes", "No")</f>
        <v>No</v>
      </c>
      <c r="L416" s="2" t="str">
        <f>IF(ISNUMBER(SEARCH("F",[1]Agreements_raw!$M413)), "Yes", "No")</f>
        <v>No</v>
      </c>
      <c r="M416" s="2" t="str">
        <f>IF(ISNUMBER(SEARCH("E",[1]Agreements_raw!$M413)), "Yes", "No")</f>
        <v>No</v>
      </c>
      <c r="N416" s="2" t="str">
        <f>IF(ISNUMBER(SEARCH("A",[1]Agreements_raw!$M413)), "Yes", "No")</f>
        <v>Yes</v>
      </c>
      <c r="O416" s="2" t="str">
        <f>IF(ISNUMBER(SEARCH("I",[1]Agreements_raw!$M413)), "Yes", "No")</f>
        <v>No</v>
      </c>
      <c r="P416" s="2" t="str">
        <f>IF(ISNUMBER(SEARCH("J",[1]Agreements_raw!$M413)), "Yes", "No")</f>
        <v>No</v>
      </c>
      <c r="Q416" s="2" t="str">
        <f>IF(ISNUMBER(SEARCH("K",[1]Agreements_raw!$M413)), "Yes", "No")</f>
        <v>No</v>
      </c>
      <c r="R416" s="2" t="str">
        <f>IF(ISNUMBER(SEARCH("G",[1]Agreements_raw!$M413)), "Non-binding","Agreement")</f>
        <v>Non-binding</v>
      </c>
      <c r="S416" s="2" t="str">
        <f>[1]Agreements_raw!P413</f>
        <v>The governments of the United States and the Italian Republic have partnered to prevent the smuggling of nuclear and other radioactive material through the global maritime system. Under the Memorandum of Understanding (MOU).</v>
      </c>
      <c r="T416" s="5" t="s">
        <v>44</v>
      </c>
    </row>
    <row r="417" spans="1:20" ht="69" customHeight="1" x14ac:dyDescent="0.2">
      <c r="A417" s="2">
        <f>[1]Agreements_raw!A414</f>
        <v>378</v>
      </c>
      <c r="B417" s="2" t="str">
        <f>[1]Agreements_raw!C414</f>
        <v>Russia</v>
      </c>
      <c r="C417" s="2" t="str">
        <f>IF([1]Agreements_raw!D414="Donor","Supplier",[1]Agreements_raw!D414)</f>
        <v>Supplier</v>
      </c>
      <c r="D417" s="2" t="str">
        <f>IF(ISBLANK([1]Agreements_raw!G414),"",[1]Agreements_raw!G414)</f>
        <v/>
      </c>
      <c r="E417" s="2" t="str">
        <f>[1]Agreements_raw!H414</f>
        <v>Italy</v>
      </c>
      <c r="F417" s="2" t="str">
        <f>IF([1]Agreements_raw!I414="Recipient","Client",[1]Agreements_raw!I414)</f>
        <v>Client</v>
      </c>
      <c r="G417" s="2" t="str">
        <f>IF(ISBLANK([1]Agreements_raw!L414),"",[1]Agreements_raw!L414)</f>
        <v/>
      </c>
      <c r="H417" s="2">
        <f>[1]Agreements_raw!R414</f>
        <v>2010</v>
      </c>
      <c r="I417" s="2" t="str">
        <f>IF(ISNUMBER(SEARCH("B",[1]Agreements_raw!$M414)), "Yes", "No")</f>
        <v>Yes</v>
      </c>
      <c r="J417" s="2" t="str">
        <f>IF(ISNUMBER(SEARCH("C",[1]Agreements_raw!$M414)), "Yes", "No")</f>
        <v>No</v>
      </c>
      <c r="K417" s="2" t="str">
        <f>IF(ISNUMBER(SEARCH("D",[1]Agreements_raw!$M414)), "Yes", "No")</f>
        <v>No</v>
      </c>
      <c r="L417" s="2" t="str">
        <f>IF(ISNUMBER(SEARCH("F",[1]Agreements_raw!$M414)), "Yes", "No")</f>
        <v>No</v>
      </c>
      <c r="M417" s="2" t="str">
        <f>IF(ISNUMBER(SEARCH("E",[1]Agreements_raw!$M414)), "Yes", "No")</f>
        <v>Yes</v>
      </c>
      <c r="N417" s="2" t="str">
        <f>IF(ISNUMBER(SEARCH("A",[1]Agreements_raw!$M414)), "Yes", "No")</f>
        <v>No</v>
      </c>
      <c r="O417" s="2" t="str">
        <f>IF(ISNUMBER(SEARCH("I",[1]Agreements_raw!$M414)), "Yes", "No")</f>
        <v>No</v>
      </c>
      <c r="P417" s="2" t="str">
        <f>IF(ISNUMBER(SEARCH("J",[1]Agreements_raw!$M414)), "Yes", "No")</f>
        <v>No</v>
      </c>
      <c r="Q417" s="2" t="str">
        <f>IF(ISNUMBER(SEARCH("K",[1]Agreements_raw!$M414)), "Yes", "No")</f>
        <v>No</v>
      </c>
      <c r="R417" s="2" t="str">
        <f>IF(ISNUMBER(SEARCH("G",[1]Agreements_raw!$M414)), "Non-binding","Agreement")</f>
        <v>Agreement</v>
      </c>
      <c r="S417" s="2" t="str">
        <f>[1]Agreements_raw!P414</f>
        <v>Italy and Russia signed on Monday an important agreement of cooperation in the nuclear sector aimed at exchanging technological know-how and building new power plants.</v>
      </c>
      <c r="T417" s="5" t="s">
        <v>110</v>
      </c>
    </row>
    <row r="418" spans="1:20" ht="69" customHeight="1" x14ac:dyDescent="0.2">
      <c r="A418" s="2">
        <f>[1]Agreements_raw!A415</f>
        <v>379</v>
      </c>
      <c r="B418" s="2" t="str">
        <f>[1]Agreements_raw!C415</f>
        <v>Italy</v>
      </c>
      <c r="C418" s="2" t="str">
        <f>IF([1]Agreements_raw!D415="Donor","Supplier",[1]Agreements_raw!D415)</f>
        <v>Partner</v>
      </c>
      <c r="D418" s="2" t="str">
        <f>IF(ISBLANK([1]Agreements_raw!G415),"",[1]Agreements_raw!G415)</f>
        <v/>
      </c>
      <c r="E418" s="2" t="str">
        <f>[1]Agreements_raw!H415</f>
        <v>Israel</v>
      </c>
      <c r="F418" s="2" t="str">
        <f>IF([1]Agreements_raw!I415="Recipient","Client",[1]Agreements_raw!I415)</f>
        <v>Partner</v>
      </c>
      <c r="G418" s="2" t="str">
        <f>IF(ISBLANK([1]Agreements_raw!L415),"",[1]Agreements_raw!L415)</f>
        <v/>
      </c>
      <c r="H418" s="2">
        <f>[1]Agreements_raw!R415</f>
        <v>2012</v>
      </c>
      <c r="I418" s="2" t="str">
        <f>IF(ISNUMBER(SEARCH("B",[1]Agreements_raw!$M415)), "Yes", "No")</f>
        <v>No</v>
      </c>
      <c r="J418" s="2" t="str">
        <f>IF(ISNUMBER(SEARCH("C",[1]Agreements_raw!$M415)), "Yes", "No")</f>
        <v>No</v>
      </c>
      <c r="K418" s="2" t="str">
        <f>IF(ISNUMBER(SEARCH("D",[1]Agreements_raw!$M415)), "Yes", "No")</f>
        <v>No</v>
      </c>
      <c r="L418" s="2" t="str">
        <f>IF(ISNUMBER(SEARCH("F",[1]Agreements_raw!$M415)), "Yes", "No")</f>
        <v>No</v>
      </c>
      <c r="M418" s="2" t="str">
        <f>IF(ISNUMBER(SEARCH("E",[1]Agreements_raw!$M415)), "Yes", "No")</f>
        <v>Yes</v>
      </c>
      <c r="N418" s="2" t="str">
        <f>IF(ISNUMBER(SEARCH("A",[1]Agreements_raw!$M415)), "Yes", "No")</f>
        <v>No</v>
      </c>
      <c r="O418" s="2" t="str">
        <f>IF(ISNUMBER(SEARCH("I",[1]Agreements_raw!$M415)), "Yes", "No")</f>
        <v>No</v>
      </c>
      <c r="P418" s="2" t="str">
        <f>IF(ISNUMBER(SEARCH("J",[1]Agreements_raw!$M415)), "Yes", "No")</f>
        <v>No</v>
      </c>
      <c r="Q418" s="2" t="str">
        <f>IF(ISNUMBER(SEARCH("K",[1]Agreements_raw!$M415)), "Yes", "No")</f>
        <v>No</v>
      </c>
      <c r="R418" s="2" t="str">
        <f>IF(ISNUMBER(SEARCH("G",[1]Agreements_raw!$M415)), "Non-binding","Agreement")</f>
        <v>Agreement</v>
      </c>
      <c r="S418" s="2" t="str">
        <f>[1]Agreements_raw!P415</f>
        <v xml:space="preserve">The Italian National Institute of Nuclear Physics (INFN) signed a cooperation agreement yesterday with the Israeli Committee for High Energy Physics (ICHEP). The agreement specifies that the two organizations will work to advance research in the field of nuclear physics, through exchanges of researchers and advanced students, exchange of knowledge, development of joint projects and creation of new research tools. </v>
      </c>
      <c r="T418" s="5" t="s">
        <v>180</v>
      </c>
    </row>
    <row r="419" spans="1:20" ht="69" customHeight="1" x14ac:dyDescent="0.2">
      <c r="A419" s="2">
        <f>[1]Agreements_raw!A416</f>
        <v>380</v>
      </c>
      <c r="B419" s="2" t="str">
        <f>[1]Agreements_raw!C416</f>
        <v>Italy</v>
      </c>
      <c r="C419" s="2" t="str">
        <f>IF([1]Agreements_raw!D416="Donor","Supplier",[1]Agreements_raw!D416)</f>
        <v>Partner</v>
      </c>
      <c r="D419" s="2" t="str">
        <f>IF(ISBLANK([1]Agreements_raw!G416),"",[1]Agreements_raw!G416)</f>
        <v/>
      </c>
      <c r="E419" s="2" t="str">
        <f>[1]Agreements_raw!H416</f>
        <v>India</v>
      </c>
      <c r="F419" s="2" t="str">
        <f>IF([1]Agreements_raw!I416="Recipient","Client",[1]Agreements_raw!I416)</f>
        <v>Partner</v>
      </c>
      <c r="G419" s="2" t="str">
        <f>IF(ISBLANK([1]Agreements_raw!L416),"",[1]Agreements_raw!L416)</f>
        <v/>
      </c>
      <c r="H419" s="2">
        <f>[1]Agreements_raw!R416</f>
        <v>2009</v>
      </c>
      <c r="I419" s="2" t="str">
        <f>IF(ISNUMBER(SEARCH("B",[1]Agreements_raw!$M416)), "Yes", "No")</f>
        <v>No</v>
      </c>
      <c r="J419" s="2" t="str">
        <f>IF(ISNUMBER(SEARCH("C",[1]Agreements_raw!$M416)), "Yes", "No")</f>
        <v>No</v>
      </c>
      <c r="K419" s="2" t="str">
        <f>IF(ISNUMBER(SEARCH("D",[1]Agreements_raw!$M416)), "Yes", "No")</f>
        <v>No</v>
      </c>
      <c r="L419" s="2" t="str">
        <f>IF(ISNUMBER(SEARCH("F",[1]Agreements_raw!$M416)), "Yes", "No")</f>
        <v>No</v>
      </c>
      <c r="M419" s="2" t="str">
        <f>IF(ISNUMBER(SEARCH("E",[1]Agreements_raw!$M416)), "Yes", "No")</f>
        <v>No</v>
      </c>
      <c r="N419" s="2" t="str">
        <f>IF(ISNUMBER(SEARCH("A",[1]Agreements_raw!$M416)), "Yes", "No")</f>
        <v>No</v>
      </c>
      <c r="O419" s="2" t="str">
        <f>IF(ISNUMBER(SEARCH("I",[1]Agreements_raw!$M416)), "Yes", "No")</f>
        <v>No</v>
      </c>
      <c r="P419" s="2" t="str">
        <f>IF(ISNUMBER(SEARCH("J",[1]Agreements_raw!$M416)), "Yes", "No")</f>
        <v>Yes</v>
      </c>
      <c r="Q419" s="2" t="str">
        <f>IF(ISNUMBER(SEARCH("K",[1]Agreements_raw!$M416)), "Yes", "No")</f>
        <v>No</v>
      </c>
      <c r="R419" s="2" t="str">
        <f>IF(ISNUMBER(SEARCH("G",[1]Agreements_raw!$M416)), "Non-binding","Agreement")</f>
        <v>Non-binding</v>
      </c>
      <c r="S419" s="2" t="str">
        <f>[1]Agreements_raw!P416</f>
        <v>India, Italy to cooperate in nuclear energy sector</v>
      </c>
      <c r="T419" s="5" t="s">
        <v>181</v>
      </c>
    </row>
    <row r="420" spans="1:20" ht="69" customHeight="1" x14ac:dyDescent="0.2">
      <c r="A420" s="2">
        <f>[1]Agreements_raw!A417</f>
        <v>381</v>
      </c>
      <c r="B420" s="2" t="str">
        <f>[1]Agreements_raw!C417</f>
        <v>Italy</v>
      </c>
      <c r="C420" s="2" t="str">
        <f>IF([1]Agreements_raw!D417="Donor","Supplier",[1]Agreements_raw!D417)</f>
        <v>Partner</v>
      </c>
      <c r="D420" s="2" t="str">
        <f>IF(ISBLANK([1]Agreements_raw!G417),"",[1]Agreements_raw!G417)</f>
        <v/>
      </c>
      <c r="E420" s="2" t="str">
        <f>[1]Agreements_raw!H417</f>
        <v>Russia</v>
      </c>
      <c r="F420" s="2" t="str">
        <f>IF([1]Agreements_raw!I417="Recipient","Client",[1]Agreements_raw!I417)</f>
        <v>Partner</v>
      </c>
      <c r="G420" s="2" t="str">
        <f>IF(ISBLANK([1]Agreements_raw!L417),"",[1]Agreements_raw!L417)</f>
        <v/>
      </c>
      <c r="H420" s="2">
        <f>[1]Agreements_raw!R417</f>
        <v>2010</v>
      </c>
      <c r="I420" s="2" t="str">
        <f>IF(ISNUMBER(SEARCH("B",[1]Agreements_raw!$M417)), "Yes", "No")</f>
        <v>No</v>
      </c>
      <c r="J420" s="2" t="str">
        <f>IF(ISNUMBER(SEARCH("C",[1]Agreements_raw!$M417)), "Yes", "No")</f>
        <v>No</v>
      </c>
      <c r="K420" s="2" t="str">
        <f>IF(ISNUMBER(SEARCH("D",[1]Agreements_raw!$M417)), "Yes", "No")</f>
        <v>No</v>
      </c>
      <c r="L420" s="2" t="str">
        <f>IF(ISNUMBER(SEARCH("F",[1]Agreements_raw!$M417)), "Yes", "No")</f>
        <v>No</v>
      </c>
      <c r="M420" s="2" t="str">
        <f>IF(ISNUMBER(SEARCH("E",[1]Agreements_raw!$M417)), "Yes", "No")</f>
        <v>Yes</v>
      </c>
      <c r="N420" s="2" t="str">
        <f>IF(ISNUMBER(SEARCH("A",[1]Agreements_raw!$M417)), "Yes", "No")</f>
        <v>No</v>
      </c>
      <c r="O420" s="2" t="str">
        <f>IF(ISNUMBER(SEARCH("I",[1]Agreements_raw!$M417)), "Yes", "No")</f>
        <v>No</v>
      </c>
      <c r="P420" s="2" t="str">
        <f>IF(ISNUMBER(SEARCH("J",[1]Agreements_raw!$M417)), "Yes", "No")</f>
        <v>No</v>
      </c>
      <c r="Q420" s="2" t="str">
        <f>IF(ISNUMBER(SEARCH("K",[1]Agreements_raw!$M417)), "Yes", "No")</f>
        <v>No</v>
      </c>
      <c r="R420" s="2" t="str">
        <f>IF(ISNUMBER(SEARCH("G",[1]Agreements_raw!$M417)), "Non-binding","Agreement")</f>
        <v>Non-binding</v>
      </c>
      <c r="S420" s="2" t="str">
        <f>[1]Agreements_raw!P417</f>
        <v>Italy and Russia plan to build up a new nuclear fusion experiment called IGNITOR, according to an intra-governmental memorandum.</v>
      </c>
      <c r="T420" s="5" t="s">
        <v>182</v>
      </c>
    </row>
    <row r="421" spans="1:20" ht="69" customHeight="1" x14ac:dyDescent="0.2">
      <c r="A421" s="2">
        <f>[1]Agreements_raw!A418</f>
        <v>382</v>
      </c>
      <c r="B421" s="2" t="str">
        <f>[1]Agreements_raw!C418</f>
        <v>U.S.</v>
      </c>
      <c r="C421" s="2" t="str">
        <f>IF([1]Agreements_raw!D418="Donor","Supplier",[1]Agreements_raw!D418)</f>
        <v>Supplier</v>
      </c>
      <c r="D421" s="2" t="str">
        <f>IF(ISBLANK([1]Agreements_raw!G418),"",[1]Agreements_raw!G418)</f>
        <v/>
      </c>
      <c r="E421" s="2" t="str">
        <f>[1]Agreements_raw!H418</f>
        <v>Kenya</v>
      </c>
      <c r="F421" s="2" t="str">
        <f>IF([1]Agreements_raw!I418="Recipient","Client",[1]Agreements_raw!I418)</f>
        <v>Client</v>
      </c>
      <c r="G421" s="2" t="str">
        <f>IF(ISBLANK([1]Agreements_raw!L418),"",[1]Agreements_raw!L418)</f>
        <v/>
      </c>
      <c r="H421" s="2">
        <f>[1]Agreements_raw!R418</f>
        <v>2014</v>
      </c>
      <c r="I421" s="2" t="str">
        <f>IF(ISNUMBER(SEARCH("B",[1]Agreements_raw!$M418)), "Yes", "No")</f>
        <v>No</v>
      </c>
      <c r="J421" s="2" t="str">
        <f>IF(ISNUMBER(SEARCH("C",[1]Agreements_raw!$M418)), "Yes", "No")</f>
        <v>No</v>
      </c>
      <c r="K421" s="2" t="str">
        <f>IF(ISNUMBER(SEARCH("D",[1]Agreements_raw!$M418)), "Yes", "No")</f>
        <v>No</v>
      </c>
      <c r="L421" s="2" t="str">
        <f>IF(ISNUMBER(SEARCH("F",[1]Agreements_raw!$M418)), "Yes", "No")</f>
        <v>No</v>
      </c>
      <c r="M421" s="2" t="str">
        <f>IF(ISNUMBER(SEARCH("E",[1]Agreements_raw!$M418)), "Yes", "No")</f>
        <v>Yes</v>
      </c>
      <c r="N421" s="2" t="str">
        <f>IF(ISNUMBER(SEARCH("A",[1]Agreements_raw!$M418)), "Yes", "No")</f>
        <v>No</v>
      </c>
      <c r="O421" s="2" t="str">
        <f>IF(ISNUMBER(SEARCH("I",[1]Agreements_raw!$M418)), "Yes", "No")</f>
        <v>Yes</v>
      </c>
      <c r="P421" s="2" t="str">
        <f>IF(ISNUMBER(SEARCH("J",[1]Agreements_raw!$M418)), "Yes", "No")</f>
        <v>No</v>
      </c>
      <c r="Q421" s="2" t="str">
        <f>IF(ISNUMBER(SEARCH("K",[1]Agreements_raw!$M418)), "Yes", "No")</f>
        <v>No</v>
      </c>
      <c r="R421" s="2" t="str">
        <f>IF(ISNUMBER(SEARCH("G",[1]Agreements_raw!$M418)), "Non-binding","Agreement")</f>
        <v>Non-binding</v>
      </c>
      <c r="S421" s="2" t="str">
        <f>[1]Agreements_raw!P418</f>
        <v xml:space="preserve">The government of Kenya said the U.S., China and South Korea will help the country develop nuclear energy. The Kenya Nuclear Electricity Board (KNEB) told Xinhua News Agency that the three nations are offering to help pick the right nuclear technology.  KNEB is currently conducting studies on the best location for the nuclear plants, the article said. </v>
      </c>
      <c r="T421" s="5" t="s">
        <v>156</v>
      </c>
    </row>
    <row r="422" spans="1:20" ht="69" customHeight="1" x14ac:dyDescent="0.2">
      <c r="A422" s="2">
        <f>[1]Agreements_raw!A419</f>
        <v>383</v>
      </c>
      <c r="B422" s="2" t="str">
        <f>[1]Agreements_raw!C419</f>
        <v>China</v>
      </c>
      <c r="C422" s="2" t="str">
        <f>IF([1]Agreements_raw!D419="Donor","Supplier",[1]Agreements_raw!D419)</f>
        <v>Supplier</v>
      </c>
      <c r="D422" s="2" t="str">
        <f>IF(ISBLANK([1]Agreements_raw!G419),"",[1]Agreements_raw!G419)</f>
        <v/>
      </c>
      <c r="E422" s="2" t="str">
        <f>[1]Agreements_raw!H419</f>
        <v>Kenya</v>
      </c>
      <c r="F422" s="2" t="str">
        <f>IF([1]Agreements_raw!I419="Recipient","Client",[1]Agreements_raw!I419)</f>
        <v>Client</v>
      </c>
      <c r="G422" s="2" t="str">
        <f>IF(ISBLANK([1]Agreements_raw!L419),"",[1]Agreements_raw!L419)</f>
        <v/>
      </c>
      <c r="H422" s="2">
        <f>[1]Agreements_raw!R419</f>
        <v>2014</v>
      </c>
      <c r="I422" s="2" t="str">
        <f>IF(ISNUMBER(SEARCH("B",[1]Agreements_raw!$M419)), "Yes", "No")</f>
        <v>No</v>
      </c>
      <c r="J422" s="2" t="str">
        <f>IF(ISNUMBER(SEARCH("C",[1]Agreements_raw!$M419)), "Yes", "No")</f>
        <v>No</v>
      </c>
      <c r="K422" s="2" t="str">
        <f>IF(ISNUMBER(SEARCH("D",[1]Agreements_raw!$M419)), "Yes", "No")</f>
        <v>No</v>
      </c>
      <c r="L422" s="2" t="str">
        <f>IF(ISNUMBER(SEARCH("F",[1]Agreements_raw!$M419)), "Yes", "No")</f>
        <v>No</v>
      </c>
      <c r="M422" s="2" t="str">
        <f>IF(ISNUMBER(SEARCH("E",[1]Agreements_raw!$M419)), "Yes", "No")</f>
        <v>Yes</v>
      </c>
      <c r="N422" s="2" t="str">
        <f>IF(ISNUMBER(SEARCH("A",[1]Agreements_raw!$M419)), "Yes", "No")</f>
        <v>No</v>
      </c>
      <c r="O422" s="2" t="str">
        <f>IF(ISNUMBER(SEARCH("I",[1]Agreements_raw!$M419)), "Yes", "No")</f>
        <v>Yes</v>
      </c>
      <c r="P422" s="2" t="str">
        <f>IF(ISNUMBER(SEARCH("J",[1]Agreements_raw!$M419)), "Yes", "No")</f>
        <v>No</v>
      </c>
      <c r="Q422" s="2" t="str">
        <f>IF(ISNUMBER(SEARCH("K",[1]Agreements_raw!$M419)), "Yes", "No")</f>
        <v>No</v>
      </c>
      <c r="R422" s="2" t="str">
        <f>IF(ISNUMBER(SEARCH("G",[1]Agreements_raw!$M419)), "Non-binding","Agreement")</f>
        <v>Non-binding</v>
      </c>
      <c r="S422" s="2" t="str">
        <f>[1]Agreements_raw!P419</f>
        <v xml:space="preserve">The government of Kenya said the U.S., China and South Korea will help the country develop nuclear energy. The Kenya Nuclear Electricity Board (KNEB) told Xinhua News Agency that the three nations are offering to help pick the right nuclear technology.  KNEB is currently conducting studies on the best location for the nuclear plants, the article said. </v>
      </c>
      <c r="T422" s="5" t="s">
        <v>156</v>
      </c>
    </row>
    <row r="423" spans="1:20" ht="69" customHeight="1" x14ac:dyDescent="0.2">
      <c r="A423" s="2">
        <f>[1]Agreements_raw!A420</f>
        <v>384</v>
      </c>
      <c r="B423" s="2" t="str">
        <f>[1]Agreements_raw!C420</f>
        <v>Korea</v>
      </c>
      <c r="C423" s="2" t="str">
        <f>IF([1]Agreements_raw!D420="Donor","Supplier",[1]Agreements_raw!D420)</f>
        <v>Supplier</v>
      </c>
      <c r="D423" s="2" t="str">
        <f>IF(ISBLANK([1]Agreements_raw!G420),"",[1]Agreements_raw!G420)</f>
        <v/>
      </c>
      <c r="E423" s="2" t="str">
        <f>[1]Agreements_raw!H420</f>
        <v>Kenya</v>
      </c>
      <c r="F423" s="2" t="str">
        <f>IF([1]Agreements_raw!I420="Recipient","Client",[1]Agreements_raw!I420)</f>
        <v>Client</v>
      </c>
      <c r="G423" s="2" t="str">
        <f>IF(ISBLANK([1]Agreements_raw!L420),"",[1]Agreements_raw!L420)</f>
        <v/>
      </c>
      <c r="H423" s="2">
        <f>[1]Agreements_raw!R420</f>
        <v>2014</v>
      </c>
      <c r="I423" s="2" t="str">
        <f>IF(ISNUMBER(SEARCH("B",[1]Agreements_raw!$M420)), "Yes", "No")</f>
        <v>No</v>
      </c>
      <c r="J423" s="2" t="str">
        <f>IF(ISNUMBER(SEARCH("C",[1]Agreements_raw!$M420)), "Yes", "No")</f>
        <v>No</v>
      </c>
      <c r="K423" s="2" t="str">
        <f>IF(ISNUMBER(SEARCH("D",[1]Agreements_raw!$M420)), "Yes", "No")</f>
        <v>No</v>
      </c>
      <c r="L423" s="2" t="str">
        <f>IF(ISNUMBER(SEARCH("F",[1]Agreements_raw!$M420)), "Yes", "No")</f>
        <v>No</v>
      </c>
      <c r="M423" s="2" t="str">
        <f>IF(ISNUMBER(SEARCH("E",[1]Agreements_raw!$M420)), "Yes", "No")</f>
        <v>Yes</v>
      </c>
      <c r="N423" s="2" t="str">
        <f>IF(ISNUMBER(SEARCH("A",[1]Agreements_raw!$M420)), "Yes", "No")</f>
        <v>No</v>
      </c>
      <c r="O423" s="2" t="str">
        <f>IF(ISNUMBER(SEARCH("I",[1]Agreements_raw!$M420)), "Yes", "No")</f>
        <v>Yes</v>
      </c>
      <c r="P423" s="2" t="str">
        <f>IF(ISNUMBER(SEARCH("J",[1]Agreements_raw!$M420)), "Yes", "No")</f>
        <v>No</v>
      </c>
      <c r="Q423" s="2" t="str">
        <f>IF(ISNUMBER(SEARCH("K",[1]Agreements_raw!$M420)), "Yes", "No")</f>
        <v>No</v>
      </c>
      <c r="R423" s="2" t="str">
        <f>IF(ISNUMBER(SEARCH("G",[1]Agreements_raw!$M420)), "Non-binding","Agreement")</f>
        <v>Non-binding</v>
      </c>
      <c r="S423" s="2" t="str">
        <f>[1]Agreements_raw!P420</f>
        <v xml:space="preserve">The government of Kenya said the U.S., China and South Korea will help the country develop nuclear energy. The Kenya Nuclear Electricity Board (KNEB) told Xinhua News Agency that the three nations are offering to help pick the right nuclear technology.  KNEB is currently conducting studies on the best location for the nuclear plants, the article said. </v>
      </c>
      <c r="T423" s="5" t="s">
        <v>156</v>
      </c>
    </row>
    <row r="424" spans="1:20" ht="69" customHeight="1" x14ac:dyDescent="0.2">
      <c r="A424" s="2">
        <f>[1]Agreements_raw!A421</f>
        <v>385</v>
      </c>
      <c r="B424" s="2" t="str">
        <f>[1]Agreements_raw!C421</f>
        <v>Kuwait</v>
      </c>
      <c r="C424" s="2" t="str">
        <f>IF([1]Agreements_raw!D421="Donor","Supplier",[1]Agreements_raw!D421)</f>
        <v>Partner</v>
      </c>
      <c r="D424" s="2" t="str">
        <f>IF(ISBLANK([1]Agreements_raw!G421),"",[1]Agreements_raw!G421)</f>
        <v/>
      </c>
      <c r="E424" s="2" t="str">
        <f>[1]Agreements_raw!H421</f>
        <v>UK</v>
      </c>
      <c r="F424" s="2" t="str">
        <f>IF([1]Agreements_raw!I421="Recipient","Client",[1]Agreements_raw!I421)</f>
        <v>Partner</v>
      </c>
      <c r="G424" s="2" t="str">
        <f>IF(ISBLANK([1]Agreements_raw!L421),"",[1]Agreements_raw!L421)</f>
        <v/>
      </c>
      <c r="H424" s="2">
        <f>[1]Agreements_raw!R421</f>
        <v>2011</v>
      </c>
      <c r="I424" s="2" t="str">
        <f>IF(ISNUMBER(SEARCH("B",[1]Agreements_raw!$M421)), "Yes", "No")</f>
        <v>No</v>
      </c>
      <c r="J424" s="2" t="str">
        <f>IF(ISNUMBER(SEARCH("C",[1]Agreements_raw!$M421)), "Yes", "No")</f>
        <v>No</v>
      </c>
      <c r="K424" s="2" t="str">
        <f>IF(ISNUMBER(SEARCH("D",[1]Agreements_raw!$M421)), "Yes", "No")</f>
        <v>No</v>
      </c>
      <c r="L424" s="2" t="str">
        <f>IF(ISNUMBER(SEARCH("F",[1]Agreements_raw!$M421)), "Yes", "No")</f>
        <v>No</v>
      </c>
      <c r="M424" s="2" t="str">
        <f>IF(ISNUMBER(SEARCH("E",[1]Agreements_raw!$M421)), "Yes", "No")</f>
        <v>No</v>
      </c>
      <c r="N424" s="2" t="str">
        <f>IF(ISNUMBER(SEARCH("A",[1]Agreements_raw!$M421)), "Yes", "No")</f>
        <v>No</v>
      </c>
      <c r="O424" s="2" t="str">
        <f>IF(ISNUMBER(SEARCH("I",[1]Agreements_raw!$M421)), "Yes", "No")</f>
        <v>No</v>
      </c>
      <c r="P424" s="2" t="str">
        <f>IF(ISNUMBER(SEARCH("J",[1]Agreements_raw!$M421)), "Yes", "No")</f>
        <v>Yes</v>
      </c>
      <c r="Q424" s="2" t="str">
        <f>IF(ISNUMBER(SEARCH("K",[1]Agreements_raw!$M421)), "Yes", "No")</f>
        <v>No</v>
      </c>
      <c r="R424" s="2" t="str">
        <f>IF(ISNUMBER(SEARCH("G",[1]Agreements_raw!$M421)), "Non-binding","Agreement")</f>
        <v>Non-binding</v>
      </c>
      <c r="S424" s="2" t="str">
        <f>[1]Agreements_raw!P421</f>
        <v>MOU on peaceful nuclear energy</v>
      </c>
      <c r="T424" s="5" t="s">
        <v>183</v>
      </c>
    </row>
    <row r="425" spans="1:20" ht="69" customHeight="1" x14ac:dyDescent="0.2">
      <c r="A425" s="2" t="str">
        <f>[1]Agreements_raw!A422</f>
        <v>386A</v>
      </c>
      <c r="B425" s="2" t="str">
        <f>[1]Agreements_raw!C422</f>
        <v>Russia</v>
      </c>
      <c r="C425" s="2" t="str">
        <f>IF([1]Agreements_raw!D422="Donor","Supplier",[1]Agreements_raw!D422)</f>
        <v>Supplier</v>
      </c>
      <c r="D425" s="2" t="str">
        <f>IF(ISBLANK([1]Agreements_raw!G422),"",[1]Agreements_raw!G422)</f>
        <v>Rosatom</v>
      </c>
      <c r="E425" s="2" t="str">
        <f>[1]Agreements_raw!H422</f>
        <v>Kuwait</v>
      </c>
      <c r="F425" s="2" t="str">
        <f>IF([1]Agreements_raw!I422="Recipient","Client",[1]Agreements_raw!I422)</f>
        <v>Client</v>
      </c>
      <c r="G425" s="2" t="str">
        <f>IF(ISBLANK([1]Agreements_raw!L422),"",[1]Agreements_raw!L422)</f>
        <v/>
      </c>
      <c r="H425" s="2">
        <f>[1]Agreements_raw!R422</f>
        <v>2010</v>
      </c>
      <c r="I425" s="2" t="str">
        <f>IF(ISNUMBER(SEARCH("B",[1]Agreements_raw!$M422)), "Yes", "No")</f>
        <v>No</v>
      </c>
      <c r="J425" s="2" t="str">
        <f>IF(ISNUMBER(SEARCH("C",[1]Agreements_raw!$M422)), "Yes", "No")</f>
        <v>Yes</v>
      </c>
      <c r="K425" s="2" t="str">
        <f>IF(ISNUMBER(SEARCH("D",[1]Agreements_raw!$M422)), "Yes", "No")</f>
        <v>No</v>
      </c>
      <c r="L425" s="2" t="str">
        <f>IF(ISNUMBER(SEARCH("F",[1]Agreements_raw!$M422)), "Yes", "No")</f>
        <v>No</v>
      </c>
      <c r="M425" s="2" t="str">
        <f>IF(ISNUMBER(SEARCH("E",[1]Agreements_raw!$M422)), "Yes", "No")</f>
        <v>Yes</v>
      </c>
      <c r="N425" s="2" t="str">
        <f>IF(ISNUMBER(SEARCH("A",[1]Agreements_raw!$M422)), "Yes", "No")</f>
        <v>No</v>
      </c>
      <c r="O425" s="2" t="str">
        <f>IF(ISNUMBER(SEARCH("I",[1]Agreements_raw!$M422)), "Yes", "No")</f>
        <v>Yes</v>
      </c>
      <c r="P425" s="2" t="str">
        <f>IF(ISNUMBER(SEARCH("J",[1]Agreements_raw!$M422)), "Yes", "No")</f>
        <v>No</v>
      </c>
      <c r="Q425" s="2" t="str">
        <f>IF(ISNUMBER(SEARCH("K",[1]Agreements_raw!$M422)), "Yes", "No")</f>
        <v>No</v>
      </c>
      <c r="R425" s="2" t="str">
        <f>IF(ISNUMBER(SEARCH("G",[1]Agreements_raw!$M422)), "Non-binding","Agreement")</f>
        <v>Agreement</v>
      </c>
      <c r="S425" s="2" t="str">
        <f>[1]Agreements_raw!P422</f>
        <v>The bilateral agreement is aimed at boosting cooperation between Kuwait and Russia in the nuclear sector, stipulating training cadres, exploration of metals, establishing a network of nuclear reactors in Kuwait and building the relevant infrastructure, Bishara told Kuwaiti state news agency KUNA. The agreement is valid for five years, but can be extended.</v>
      </c>
      <c r="T425" s="5" t="s">
        <v>25</v>
      </c>
    </row>
    <row r="426" spans="1:20" ht="69" customHeight="1" x14ac:dyDescent="0.2">
      <c r="A426" s="2" t="str">
        <f>[1]Agreements_raw!A423</f>
        <v>386B</v>
      </c>
      <c r="B426" s="2" t="str">
        <f>[1]Agreements_raw!C423</f>
        <v>Kuwait</v>
      </c>
      <c r="C426" s="2" t="str">
        <f>IF([1]Agreements_raw!D423="Donor","Supplier",[1]Agreements_raw!D423)</f>
        <v>Supplier</v>
      </c>
      <c r="D426" s="2" t="str">
        <f>IF(ISBLANK([1]Agreements_raw!G423),"",[1]Agreements_raw!G423)</f>
        <v/>
      </c>
      <c r="E426" s="2" t="str">
        <f>[1]Agreements_raw!H423</f>
        <v>Russia</v>
      </c>
      <c r="F426" s="2" t="str">
        <f>IF([1]Agreements_raw!I423="Recipient","Client",[1]Agreements_raw!I423)</f>
        <v>Client</v>
      </c>
      <c r="G426" s="2" t="str">
        <f>IF(ISBLANK([1]Agreements_raw!L423),"",[1]Agreements_raw!L423)</f>
        <v>Rosatom</v>
      </c>
      <c r="H426" s="2">
        <f>[1]Agreements_raw!R423</f>
        <v>2010</v>
      </c>
      <c r="I426" s="2" t="str">
        <f>IF(ISNUMBER(SEARCH("B",[1]Agreements_raw!$M423)), "Yes", "No")</f>
        <v>No</v>
      </c>
      <c r="J426" s="2" t="str">
        <f>IF(ISNUMBER(SEARCH("C",[1]Agreements_raw!$M423)), "Yes", "No")</f>
        <v>No</v>
      </c>
      <c r="K426" s="2" t="str">
        <f>IF(ISNUMBER(SEARCH("D",[1]Agreements_raw!$M423)), "Yes", "No")</f>
        <v>No</v>
      </c>
      <c r="L426" s="2" t="str">
        <f>IF(ISNUMBER(SEARCH("F",[1]Agreements_raw!$M423)), "Yes", "No")</f>
        <v>No</v>
      </c>
      <c r="M426" s="2" t="str">
        <f>IF(ISNUMBER(SEARCH("E",[1]Agreements_raw!$M423)), "Yes", "No")</f>
        <v>No</v>
      </c>
      <c r="N426" s="2" t="str">
        <f>IF(ISNUMBER(SEARCH("A",[1]Agreements_raw!$M423)), "Yes", "No")</f>
        <v>No</v>
      </c>
      <c r="O426" s="2" t="str">
        <f>IF(ISNUMBER(SEARCH("I",[1]Agreements_raw!$M423)), "Yes", "No")</f>
        <v>No</v>
      </c>
      <c r="P426" s="2" t="str">
        <f>IF(ISNUMBER(SEARCH("J",[1]Agreements_raw!$M423)), "Yes", "No")</f>
        <v>No</v>
      </c>
      <c r="Q426" s="2" t="str">
        <f>IF(ISNUMBER(SEARCH("K",[1]Agreements_raw!$M423)), "Yes", "No")</f>
        <v>Yes</v>
      </c>
      <c r="R426" s="2" t="str">
        <f>IF(ISNUMBER(SEARCH("G",[1]Agreements_raw!$M423)), "Non-binding","Agreement")</f>
        <v>Agreement</v>
      </c>
      <c r="S426" s="2" t="str">
        <f>[1]Agreements_raw!P423</f>
        <v>The bilateral agreement is aimed at boosting cooperation between Kuwait and Russia in the nuclear sector, stipulating training cadres, exploration of metals, establishing a network of nuclear reactors in Kuwait and building the relevant infrastructure, Bishara told Kuwaiti state news agency KUNA. The agreement is valid for five years, but can be extended.</v>
      </c>
      <c r="T426" s="5" t="s">
        <v>25</v>
      </c>
    </row>
    <row r="427" spans="1:20" ht="69" customHeight="1" x14ac:dyDescent="0.2">
      <c r="A427" s="2">
        <f>[1]Agreements_raw!A424</f>
        <v>387</v>
      </c>
      <c r="B427" s="2" t="str">
        <f>[1]Agreements_raw!C424</f>
        <v>Japan</v>
      </c>
      <c r="C427" s="2" t="str">
        <f>IF([1]Agreements_raw!D424="Donor","Supplier",[1]Agreements_raw!D424)</f>
        <v>Supplier</v>
      </c>
      <c r="D427" s="2" t="str">
        <f>IF(ISBLANK([1]Agreements_raw!G424),"",[1]Agreements_raw!G424)</f>
        <v/>
      </c>
      <c r="E427" s="2" t="str">
        <f>[1]Agreements_raw!H424</f>
        <v>Kuwait</v>
      </c>
      <c r="F427" s="2" t="str">
        <f>IF([1]Agreements_raw!I424="Recipient","Client",[1]Agreements_raw!I424)</f>
        <v>Client</v>
      </c>
      <c r="G427" s="2" t="str">
        <f>IF(ISBLANK([1]Agreements_raw!L424),"",[1]Agreements_raw!L424)</f>
        <v/>
      </c>
      <c r="H427" s="2">
        <f>[1]Agreements_raw!R424</f>
        <v>2010</v>
      </c>
      <c r="I427" s="2" t="str">
        <f>IF(ISNUMBER(SEARCH("B",[1]Agreements_raw!$M424)), "Yes", "No")</f>
        <v>No</v>
      </c>
      <c r="J427" s="2" t="str">
        <f>IF(ISNUMBER(SEARCH("C",[1]Agreements_raw!$M424)), "Yes", "No")</f>
        <v>No</v>
      </c>
      <c r="K427" s="2" t="str">
        <f>IF(ISNUMBER(SEARCH("D",[1]Agreements_raw!$M424)), "Yes", "No")</f>
        <v>No</v>
      </c>
      <c r="L427" s="2" t="str">
        <f>IF(ISNUMBER(SEARCH("F",[1]Agreements_raw!$M424)), "Yes", "No")</f>
        <v>No</v>
      </c>
      <c r="M427" s="2" t="str">
        <f>IF(ISNUMBER(SEARCH("E",[1]Agreements_raw!$M424)), "Yes", "No")</f>
        <v>Yes</v>
      </c>
      <c r="N427" s="2" t="str">
        <f>IF(ISNUMBER(SEARCH("A",[1]Agreements_raw!$M424)), "Yes", "No")</f>
        <v>Yes</v>
      </c>
      <c r="O427" s="2" t="str">
        <f>IF(ISNUMBER(SEARCH("I",[1]Agreements_raw!$M424)), "Yes", "No")</f>
        <v>Yes</v>
      </c>
      <c r="P427" s="2" t="str">
        <f>IF(ISNUMBER(SEARCH("J",[1]Agreements_raw!$M424)), "Yes", "No")</f>
        <v>No</v>
      </c>
      <c r="Q427" s="2" t="str">
        <f>IF(ISNUMBER(SEARCH("K",[1]Agreements_raw!$M424)), "Yes", "No")</f>
        <v>No</v>
      </c>
      <c r="R427" s="2" t="str">
        <f>IF(ISNUMBER(SEARCH("G",[1]Agreements_raw!$M424)), "Non-binding","Agreement")</f>
        <v>Non-binding</v>
      </c>
      <c r="S427" s="2" t="str">
        <f>[1]Agreements_raw!P424</f>
        <v>Kuwait has signed a memorandum of cooperation in the peaceful use of nuclear energy with Japan. The five-year agreement, which can be extended, includes cooperation in the preparation, planning and promotion of nuclear power development while promoting internationally recognized nuclear non-proliferation, safety and security standards. The wide-ranging agreement also covers issues such as information exchange, human resource development, infrastructure development and public information work.</v>
      </c>
      <c r="T427" s="5" t="s">
        <v>25</v>
      </c>
    </row>
    <row r="428" spans="1:20" ht="69" customHeight="1" x14ac:dyDescent="0.2">
      <c r="A428" s="2">
        <f>[1]Agreements_raw!A425</f>
        <v>388</v>
      </c>
      <c r="B428" s="2" t="str">
        <f>[1]Agreements_raw!C425</f>
        <v>U.S.</v>
      </c>
      <c r="C428" s="2" t="str">
        <f>IF([1]Agreements_raw!D425="Donor","Supplier",[1]Agreements_raw!D425)</f>
        <v>Supplier</v>
      </c>
      <c r="D428" s="2" t="str">
        <f>IF(ISBLANK([1]Agreements_raw!G425),"",[1]Agreements_raw!G425)</f>
        <v/>
      </c>
      <c r="E428" s="2" t="str">
        <f>[1]Agreements_raw!H425</f>
        <v>Kuwait</v>
      </c>
      <c r="F428" s="2" t="str">
        <f>IF([1]Agreements_raw!I425="Recipient","Client",[1]Agreements_raw!I425)</f>
        <v>Client</v>
      </c>
      <c r="G428" s="2" t="str">
        <f>IF(ISBLANK([1]Agreements_raw!L425),"",[1]Agreements_raw!L425)</f>
        <v/>
      </c>
      <c r="H428" s="2">
        <f>[1]Agreements_raw!R425</f>
        <v>2010</v>
      </c>
      <c r="I428" s="2" t="str">
        <f>IF(ISNUMBER(SEARCH("B",[1]Agreements_raw!$M425)), "Yes", "No")</f>
        <v>No</v>
      </c>
      <c r="J428" s="2" t="str">
        <f>IF(ISNUMBER(SEARCH("C",[1]Agreements_raw!$M425)), "Yes", "No")</f>
        <v>No</v>
      </c>
      <c r="K428" s="2" t="str">
        <f>IF(ISNUMBER(SEARCH("D",[1]Agreements_raw!$M425)), "Yes", "No")</f>
        <v>No</v>
      </c>
      <c r="L428" s="2" t="str">
        <f>IF(ISNUMBER(SEARCH("F",[1]Agreements_raw!$M425)), "Yes", "No")</f>
        <v>No</v>
      </c>
      <c r="M428" s="2" t="str">
        <f>IF(ISNUMBER(SEARCH("E",[1]Agreements_raw!$M425)), "Yes", "No")</f>
        <v>No</v>
      </c>
      <c r="N428" s="2" t="str">
        <f>IF(ISNUMBER(SEARCH("A",[1]Agreements_raw!$M425)), "Yes", "No")</f>
        <v>Yes</v>
      </c>
      <c r="O428" s="2" t="str">
        <f>IF(ISNUMBER(SEARCH("I",[1]Agreements_raw!$M425)), "Yes", "No")</f>
        <v>Yes</v>
      </c>
      <c r="P428" s="2" t="str">
        <f>IF(ISNUMBER(SEARCH("J",[1]Agreements_raw!$M425)), "Yes", "No")</f>
        <v>No</v>
      </c>
      <c r="Q428" s="2" t="str">
        <f>IF(ISNUMBER(SEARCH("K",[1]Agreements_raw!$M425)), "Yes", "No")</f>
        <v>No</v>
      </c>
      <c r="R428" s="2" t="str">
        <f>IF(ISNUMBER(SEARCH("G",[1]Agreements_raw!$M425)), "Non-binding","Agreement")</f>
        <v>Non-binding</v>
      </c>
      <c r="S428" s="2" t="str">
        <f>[1]Agreements_raw!P425</f>
        <v>NNSA Signs Memorandum with Kuwait to Increase Cooperation on Nuclear Safeguards and Nonproliferation</v>
      </c>
      <c r="T428" s="5" t="s">
        <v>44</v>
      </c>
    </row>
    <row r="429" spans="1:20" ht="69" customHeight="1" x14ac:dyDescent="0.2">
      <c r="A429" s="2">
        <f>[1]Agreements_raw!A426</f>
        <v>389</v>
      </c>
      <c r="B429" s="2" t="str">
        <f>[1]Agreements_raw!C426</f>
        <v>Mongolia</v>
      </c>
      <c r="C429" s="2" t="str">
        <f>IF([1]Agreements_raw!D426="Donor","Supplier",[1]Agreements_raw!D426)</f>
        <v>Supplier</v>
      </c>
      <c r="D429" s="2" t="str">
        <f>IF(ISBLANK([1]Agreements_raw!G426),"",[1]Agreements_raw!G426)</f>
        <v/>
      </c>
      <c r="E429" s="2" t="str">
        <f>[1]Agreements_raw!H426</f>
        <v>France</v>
      </c>
      <c r="F429" s="2" t="str">
        <f>IF([1]Agreements_raw!I426="Recipient","Client",[1]Agreements_raw!I426)</f>
        <v>Client</v>
      </c>
      <c r="G429" s="2" t="str">
        <f>IF(ISBLANK([1]Agreements_raw!L426),"",[1]Agreements_raw!L426)</f>
        <v>Areva</v>
      </c>
      <c r="H429" s="2">
        <f>[1]Agreements_raw!R426</f>
        <v>2010</v>
      </c>
      <c r="I429" s="2" t="str">
        <f>IF(ISNUMBER(SEARCH("B",[1]Agreements_raw!$M426)), "Yes", "No")</f>
        <v>No</v>
      </c>
      <c r="J429" s="2" t="str">
        <f>IF(ISNUMBER(SEARCH("C",[1]Agreements_raw!$M426)), "Yes", "No")</f>
        <v>No</v>
      </c>
      <c r="K429" s="2" t="str">
        <f>IF(ISNUMBER(SEARCH("D",[1]Agreements_raw!$M426)), "Yes", "No")</f>
        <v>No</v>
      </c>
      <c r="L429" s="2" t="str">
        <f>IF(ISNUMBER(SEARCH("F",[1]Agreements_raw!$M426)), "Yes", "No")</f>
        <v>No</v>
      </c>
      <c r="M429" s="2" t="str">
        <f>IF(ISNUMBER(SEARCH("E",[1]Agreements_raw!$M426)), "Yes", "No")</f>
        <v>No</v>
      </c>
      <c r="N429" s="2" t="str">
        <f>IF(ISNUMBER(SEARCH("A",[1]Agreements_raw!$M426)), "Yes", "No")</f>
        <v>No</v>
      </c>
      <c r="O429" s="2" t="str">
        <f>IF(ISNUMBER(SEARCH("I",[1]Agreements_raw!$M426)), "Yes", "No")</f>
        <v>No</v>
      </c>
      <c r="P429" s="2" t="str">
        <f>IF(ISNUMBER(SEARCH("J",[1]Agreements_raw!$M426)), "Yes", "No")</f>
        <v>No</v>
      </c>
      <c r="Q429" s="2" t="str">
        <f>IF(ISNUMBER(SEARCH("K",[1]Agreements_raw!$M426)), "Yes", "No")</f>
        <v>Yes</v>
      </c>
      <c r="R429" s="2" t="str">
        <f>IF(ISNUMBER(SEARCH("G",[1]Agreements_raw!$M426)), "Non-binding","Agreement")</f>
        <v>Agreement</v>
      </c>
      <c r="S429" s="2" t="str">
        <f>[1]Agreements_raw!P426</f>
        <v>Solid framework for AREVA to explore and mine uranium in Mongolia.</v>
      </c>
      <c r="T429" s="5" t="s">
        <v>38</v>
      </c>
    </row>
    <row r="430" spans="1:20" ht="69" customHeight="1" x14ac:dyDescent="0.2">
      <c r="A430" s="2">
        <f>[1]Agreements_raw!A427</f>
        <v>390</v>
      </c>
      <c r="B430" s="2" t="str">
        <f>[1]Agreements_raw!C427</f>
        <v>Mongolia</v>
      </c>
      <c r="C430" s="2" t="str">
        <f>IF([1]Agreements_raw!D427="Donor","Supplier",[1]Agreements_raw!D427)</f>
        <v>Partner</v>
      </c>
      <c r="D430" s="2" t="str">
        <f>IF(ISBLANK([1]Agreements_raw!G427),"",[1]Agreements_raw!G427)</f>
        <v/>
      </c>
      <c r="E430" s="2" t="str">
        <f>[1]Agreements_raw!H427</f>
        <v>France</v>
      </c>
      <c r="F430" s="2" t="str">
        <f>IF([1]Agreements_raw!I427="Recipient","Client",[1]Agreements_raw!I427)</f>
        <v>Partner</v>
      </c>
      <c r="G430" s="2" t="str">
        <f>IF(ISBLANK([1]Agreements_raw!L427),"",[1]Agreements_raw!L427)</f>
        <v>Areva</v>
      </c>
      <c r="H430" s="2">
        <f>[1]Agreements_raw!R427</f>
        <v>2009</v>
      </c>
      <c r="I430" s="2" t="str">
        <f>IF(ISNUMBER(SEARCH("B",[1]Agreements_raw!$M427)), "Yes", "No")</f>
        <v>No</v>
      </c>
      <c r="J430" s="2" t="str">
        <f>IF(ISNUMBER(SEARCH("C",[1]Agreements_raw!$M427)), "Yes", "No")</f>
        <v>No</v>
      </c>
      <c r="K430" s="2" t="str">
        <f>IF(ISNUMBER(SEARCH("D",[1]Agreements_raw!$M427)), "Yes", "No")</f>
        <v>No</v>
      </c>
      <c r="L430" s="2" t="str">
        <f>IF(ISNUMBER(SEARCH("F",[1]Agreements_raw!$M427)), "Yes", "No")</f>
        <v>No</v>
      </c>
      <c r="M430" s="2" t="str">
        <f>IF(ISNUMBER(SEARCH("E",[1]Agreements_raw!$M427)), "Yes", "No")</f>
        <v>Yes</v>
      </c>
      <c r="N430" s="2" t="str">
        <f>IF(ISNUMBER(SEARCH("A",[1]Agreements_raw!$M427)), "Yes", "No")</f>
        <v>No</v>
      </c>
      <c r="O430" s="2" t="str">
        <f>IF(ISNUMBER(SEARCH("I",[1]Agreements_raw!$M427)), "Yes", "No")</f>
        <v>No</v>
      </c>
      <c r="P430" s="2" t="str">
        <f>IF(ISNUMBER(SEARCH("J",[1]Agreements_raw!$M427)), "Yes", "No")</f>
        <v>No</v>
      </c>
      <c r="Q430" s="2" t="str">
        <f>IF(ISNUMBER(SEARCH("K",[1]Agreements_raw!$M427)), "Yes", "No")</f>
        <v>No</v>
      </c>
      <c r="R430" s="2" t="str">
        <f>IF(ISNUMBER(SEARCH("G",[1]Agreements_raw!$M427)), "Non-binding","Agreement")</f>
        <v>Non-binding</v>
      </c>
      <c r="S430" s="2" t="str">
        <f>[1]Agreements_raw!P427</f>
        <v>French nuclear company Areva has signed a Memorandum of Understanding (MoU) on nuclear energy and radioactive materials cooperation with Mongolia's Atomic Energy Department (AED).</v>
      </c>
      <c r="T430" s="5" t="s">
        <v>25</v>
      </c>
    </row>
    <row r="431" spans="1:20" ht="69" customHeight="1" x14ac:dyDescent="0.2">
      <c r="A431" s="2">
        <f>[1]Agreements_raw!A428</f>
        <v>391</v>
      </c>
      <c r="B431" s="2" t="str">
        <f>[1]Agreements_raw!C428</f>
        <v>Morocco</v>
      </c>
      <c r="C431" s="2" t="str">
        <f>IF([1]Agreements_raw!D428="Donor","Supplier",[1]Agreements_raw!D428)</f>
        <v>Partner</v>
      </c>
      <c r="D431" s="2" t="str">
        <f>IF(ISBLANK([1]Agreements_raw!G428),"",[1]Agreements_raw!G428)</f>
        <v/>
      </c>
      <c r="E431" s="2" t="str">
        <f>[1]Agreements_raw!H428</f>
        <v>U.S.</v>
      </c>
      <c r="F431" s="2" t="str">
        <f>IF([1]Agreements_raw!I428="Recipient","Client",[1]Agreements_raw!I428)</f>
        <v>Partner</v>
      </c>
      <c r="G431" s="2" t="str">
        <f>IF(ISBLANK([1]Agreements_raw!L428),"",[1]Agreements_raw!L428)</f>
        <v/>
      </c>
      <c r="H431" s="2">
        <f>[1]Agreements_raw!R428</f>
        <v>2009</v>
      </c>
      <c r="I431" s="2" t="str">
        <f>IF(ISNUMBER(SEARCH("B",[1]Agreements_raw!$M428)), "Yes", "No")</f>
        <v>No</v>
      </c>
      <c r="J431" s="2" t="str">
        <f>IF(ISNUMBER(SEARCH("C",[1]Agreements_raw!$M428)), "Yes", "No")</f>
        <v>No</v>
      </c>
      <c r="K431" s="2" t="str">
        <f>IF(ISNUMBER(SEARCH("D",[1]Agreements_raw!$M428)), "Yes", "No")</f>
        <v>No</v>
      </c>
      <c r="L431" s="2" t="str">
        <f>IF(ISNUMBER(SEARCH("F",[1]Agreements_raw!$M428)), "Yes", "No")</f>
        <v>No</v>
      </c>
      <c r="M431" s="2" t="str">
        <f>IF(ISNUMBER(SEARCH("E",[1]Agreements_raw!$M428)), "Yes", "No")</f>
        <v>No</v>
      </c>
      <c r="N431" s="2" t="str">
        <f>IF(ISNUMBER(SEARCH("A",[1]Agreements_raw!$M428)), "Yes", "No")</f>
        <v>Yes</v>
      </c>
      <c r="O431" s="2" t="str">
        <f>IF(ISNUMBER(SEARCH("I",[1]Agreements_raw!$M428)), "Yes", "No")</f>
        <v>No</v>
      </c>
      <c r="P431" s="2" t="str">
        <f>IF(ISNUMBER(SEARCH("J",[1]Agreements_raw!$M428)), "Yes", "No")</f>
        <v>No</v>
      </c>
      <c r="Q431" s="2" t="str">
        <f>IF(ISNUMBER(SEARCH("K",[1]Agreements_raw!$M428)), "Yes", "No")</f>
        <v>No</v>
      </c>
      <c r="R431" s="2" t="str">
        <f>IF(ISNUMBER(SEARCH("G",[1]Agreements_raw!$M428)), "Non-binding","Agreement")</f>
        <v>Agreement</v>
      </c>
      <c r="S431" s="2" t="str">
        <f>[1]Agreements_raw!P428</f>
        <v>The U.S. National Nuclear Security Administration yesterday inked a deal to work with Morocco in combating radiological and nuclear terrorism and advancing nuclear-security priorities.</v>
      </c>
      <c r="T431" s="5" t="s">
        <v>79</v>
      </c>
    </row>
    <row r="432" spans="1:20" ht="69" customHeight="1" x14ac:dyDescent="0.2">
      <c r="A432" s="2">
        <f>[1]Agreements_raw!A429</f>
        <v>392</v>
      </c>
      <c r="B432" s="2" t="str">
        <f>[1]Agreements_raw!C429</f>
        <v>Morocco</v>
      </c>
      <c r="C432" s="2" t="str">
        <f>IF([1]Agreements_raw!D429="Donor","Supplier",[1]Agreements_raw!D429)</f>
        <v>Supplier</v>
      </c>
      <c r="D432" s="2" t="str">
        <f>IF(ISBLANK([1]Agreements_raw!G429),"",[1]Agreements_raw!G429)</f>
        <v>Office Cherefien des Phosphates</v>
      </c>
      <c r="E432" s="2" t="str">
        <f>[1]Agreements_raw!H429</f>
        <v>France</v>
      </c>
      <c r="F432" s="2" t="str">
        <f>IF([1]Agreements_raw!I429="Recipient","Client",[1]Agreements_raw!I429)</f>
        <v>Client</v>
      </c>
      <c r="G432" s="2" t="str">
        <f>IF(ISBLANK([1]Agreements_raw!L429),"",[1]Agreements_raw!L429)</f>
        <v>Areva</v>
      </c>
      <c r="H432" s="2">
        <f>[1]Agreements_raw!R429</f>
        <v>2007</v>
      </c>
      <c r="I432" s="2" t="str">
        <f>IF(ISNUMBER(SEARCH("B",[1]Agreements_raw!$M429)), "Yes", "No")</f>
        <v>No</v>
      </c>
      <c r="J432" s="2" t="str">
        <f>IF(ISNUMBER(SEARCH("C",[1]Agreements_raw!$M429)), "Yes", "No")</f>
        <v>No</v>
      </c>
      <c r="K432" s="2" t="str">
        <f>IF(ISNUMBER(SEARCH("D",[1]Agreements_raw!$M429)), "Yes", "No")</f>
        <v>No</v>
      </c>
      <c r="L432" s="2" t="str">
        <f>IF(ISNUMBER(SEARCH("F",[1]Agreements_raw!$M429)), "Yes", "No")</f>
        <v>No</v>
      </c>
      <c r="M432" s="2" t="str">
        <f>IF(ISNUMBER(SEARCH("E",[1]Agreements_raw!$M429)), "Yes", "No")</f>
        <v>No</v>
      </c>
      <c r="N432" s="2" t="str">
        <f>IF(ISNUMBER(SEARCH("A",[1]Agreements_raw!$M429)), "Yes", "No")</f>
        <v>No</v>
      </c>
      <c r="O432" s="2" t="str">
        <f>IF(ISNUMBER(SEARCH("I",[1]Agreements_raw!$M429)), "Yes", "No")</f>
        <v>No</v>
      </c>
      <c r="P432" s="2" t="str">
        <f>IF(ISNUMBER(SEARCH("J",[1]Agreements_raw!$M429)), "Yes", "No")</f>
        <v>No</v>
      </c>
      <c r="Q432" s="2" t="str">
        <f>IF(ISNUMBER(SEARCH("K",[1]Agreements_raw!$M429)), "Yes", "No")</f>
        <v>Yes</v>
      </c>
      <c r="R432" s="2" t="str">
        <f>IF(ISNUMBER(SEARCH("G",[1]Agreements_raw!$M429)), "Non-binding","Agreement")</f>
        <v>Agreement</v>
      </c>
      <c r="S432" s="2" t="str">
        <f>[1]Agreements_raw!P429</f>
        <v xml:space="preserve">Areva of France has signed an agreement with Office Cherifien des Phosphates (OCP) of Morocco covering the extraction of uranium from Moroccan phosphate ore. </v>
      </c>
      <c r="T432" s="5" t="s">
        <v>25</v>
      </c>
    </row>
    <row r="433" spans="1:20" ht="69" customHeight="1" x14ac:dyDescent="0.2">
      <c r="A433" s="2">
        <f>[1]Agreements_raw!A430</f>
        <v>393</v>
      </c>
      <c r="B433" s="2" t="str">
        <f>[1]Agreements_raw!C430</f>
        <v>Morocco</v>
      </c>
      <c r="C433" s="2" t="str">
        <f>IF([1]Agreements_raw!D430="Donor","Supplier",[1]Agreements_raw!D430)</f>
        <v>Partner</v>
      </c>
      <c r="D433" s="2" t="str">
        <f>IF(ISBLANK([1]Agreements_raw!G430),"",[1]Agreements_raw!G430)</f>
        <v>Office Cherefien des Phosphates</v>
      </c>
      <c r="E433" s="2" t="str">
        <f>[1]Agreements_raw!H430</f>
        <v>France</v>
      </c>
      <c r="F433" s="2" t="str">
        <f>IF([1]Agreements_raw!I430="Recipient","Client",[1]Agreements_raw!I430)</f>
        <v>Partner</v>
      </c>
      <c r="G433" s="2" t="str">
        <f>IF(ISBLANK([1]Agreements_raw!L430),"",[1]Agreements_raw!L430)</f>
        <v>Areva</v>
      </c>
      <c r="H433" s="2">
        <f>[1]Agreements_raw!R430</f>
        <v>2007</v>
      </c>
      <c r="I433" s="2" t="str">
        <f>IF(ISNUMBER(SEARCH("B",[1]Agreements_raw!$M430)), "Yes", "No")</f>
        <v>No</v>
      </c>
      <c r="J433" s="2" t="str">
        <f>IF(ISNUMBER(SEARCH("C",[1]Agreements_raw!$M430)), "Yes", "No")</f>
        <v>No</v>
      </c>
      <c r="K433" s="2" t="str">
        <f>IF(ISNUMBER(SEARCH("D",[1]Agreements_raw!$M430)), "Yes", "No")</f>
        <v>No</v>
      </c>
      <c r="L433" s="2" t="str">
        <f>IF(ISNUMBER(SEARCH("F",[1]Agreements_raw!$M430)), "Yes", "No")</f>
        <v>No</v>
      </c>
      <c r="M433" s="2" t="str">
        <f>IF(ISNUMBER(SEARCH("E",[1]Agreements_raw!$M430)), "Yes", "No")</f>
        <v>Yes</v>
      </c>
      <c r="N433" s="2" t="str">
        <f>IF(ISNUMBER(SEARCH("A",[1]Agreements_raw!$M430)), "Yes", "No")</f>
        <v>No</v>
      </c>
      <c r="O433" s="2" t="str">
        <f>IF(ISNUMBER(SEARCH("I",[1]Agreements_raw!$M430)), "Yes", "No")</f>
        <v>No</v>
      </c>
      <c r="P433" s="2" t="str">
        <f>IF(ISNUMBER(SEARCH("J",[1]Agreements_raw!$M430)), "Yes", "No")</f>
        <v>No</v>
      </c>
      <c r="Q433" s="2" t="str">
        <f>IF(ISNUMBER(SEARCH("K",[1]Agreements_raw!$M430)), "Yes", "No")</f>
        <v>No</v>
      </c>
      <c r="R433" s="2" t="str">
        <f>IF(ISNUMBER(SEARCH("G",[1]Agreements_raw!$M430)), "Non-binding","Agreement")</f>
        <v>Agreement</v>
      </c>
      <c r="S433" s="2" t="str">
        <f>[1]Agreements_raw!P430</f>
        <v>Agreement to develop "cooperation and research initiatives in the field of natural uranium"</v>
      </c>
      <c r="T433" s="5" t="s">
        <v>25</v>
      </c>
    </row>
    <row r="434" spans="1:20" ht="69" customHeight="1" x14ac:dyDescent="0.2">
      <c r="A434" s="2">
        <f>[1]Agreements_raw!A431</f>
        <v>394</v>
      </c>
      <c r="B434" s="2" t="str">
        <f>[1]Agreements_raw!C431</f>
        <v>Finland</v>
      </c>
      <c r="C434" s="2" t="str">
        <f>IF([1]Agreements_raw!D431="Donor","Supplier",[1]Agreements_raw!D431)</f>
        <v>Supplier</v>
      </c>
      <c r="D434" s="2" t="str">
        <f>IF(ISBLANK([1]Agreements_raw!G431),"",[1]Agreements_raw!G431)</f>
        <v/>
      </c>
      <c r="E434" s="2" t="str">
        <f>[1]Agreements_raw!H431</f>
        <v>Namibia</v>
      </c>
      <c r="F434" s="2" t="str">
        <f>IF([1]Agreements_raw!I431="Recipient","Client",[1]Agreements_raw!I431)</f>
        <v>Client</v>
      </c>
      <c r="G434" s="2" t="str">
        <f>IF(ISBLANK([1]Agreements_raw!L431),"",[1]Agreements_raw!L431)</f>
        <v/>
      </c>
      <c r="H434" s="2">
        <f>[1]Agreements_raw!R431</f>
        <v>2011</v>
      </c>
      <c r="I434" s="2" t="str">
        <f>IF(ISNUMBER(SEARCH("B",[1]Agreements_raw!$M431)), "Yes", "No")</f>
        <v>No</v>
      </c>
      <c r="J434" s="2" t="str">
        <f>IF(ISNUMBER(SEARCH("C",[1]Agreements_raw!$M431)), "Yes", "No")</f>
        <v>No</v>
      </c>
      <c r="K434" s="2" t="str">
        <f>IF(ISNUMBER(SEARCH("D",[1]Agreements_raw!$M431)), "Yes", "No")</f>
        <v>No</v>
      </c>
      <c r="L434" s="2" t="str">
        <f>IF(ISNUMBER(SEARCH("F",[1]Agreements_raw!$M431)), "Yes", "No")</f>
        <v>No</v>
      </c>
      <c r="M434" s="2" t="str">
        <f>IF(ISNUMBER(SEARCH("E",[1]Agreements_raw!$M431)), "Yes", "No")</f>
        <v>No</v>
      </c>
      <c r="N434" s="2" t="str">
        <f>IF(ISNUMBER(SEARCH("A",[1]Agreements_raw!$M431)), "Yes", "No")</f>
        <v>No</v>
      </c>
      <c r="O434" s="2" t="str">
        <f>IF(ISNUMBER(SEARCH("I",[1]Agreements_raw!$M431)), "Yes", "No")</f>
        <v>Yes</v>
      </c>
      <c r="P434" s="2" t="str">
        <f>IF(ISNUMBER(SEARCH("J",[1]Agreements_raw!$M431)), "Yes", "No")</f>
        <v>No</v>
      </c>
      <c r="Q434" s="2" t="str">
        <f>IF(ISNUMBER(SEARCH("K",[1]Agreements_raw!$M431)), "Yes", "No")</f>
        <v>No</v>
      </c>
      <c r="R434" s="2" t="str">
        <f>IF(ISNUMBER(SEARCH("G",[1]Agreements_raw!$M431)), "Non-binding","Agreement")</f>
        <v>Non-binding</v>
      </c>
      <c r="S434" s="2" t="str">
        <f>[1]Agreements_raw!P431</f>
        <v>Nuclear energy experts from Finland’s Nuclear and Radiation Authority are currently helping the Ministry of Mines and Energy (MME) to draft Namibia’s first ever nuclear policy, which is to be completed mid-2011, together with relevant laws.</v>
      </c>
      <c r="T434" s="5" t="s">
        <v>184</v>
      </c>
    </row>
    <row r="435" spans="1:20" ht="69" customHeight="1" x14ac:dyDescent="0.2">
      <c r="A435" s="2">
        <f>[1]Agreements_raw!A432</f>
        <v>395</v>
      </c>
      <c r="B435" s="2" t="str">
        <f>[1]Agreements_raw!C432</f>
        <v>Namibia</v>
      </c>
      <c r="C435" s="2" t="str">
        <f>IF([1]Agreements_raw!D432="Donor","Supplier",[1]Agreements_raw!D432)</f>
        <v>Supplier</v>
      </c>
      <c r="D435" s="2" t="str">
        <f>IF(ISBLANK([1]Agreements_raw!G432),"",[1]Agreements_raw!G432)</f>
        <v>Epangelo Mining</v>
      </c>
      <c r="E435" s="2" t="str">
        <f>[1]Agreements_raw!H432</f>
        <v>Russia</v>
      </c>
      <c r="F435" s="2" t="str">
        <f>IF([1]Agreements_raw!I432="Recipient","Client",[1]Agreements_raw!I432)</f>
        <v>Client</v>
      </c>
      <c r="G435" s="2" t="str">
        <f>IF(ISBLANK([1]Agreements_raw!L432),"",[1]Agreements_raw!L432)</f>
        <v>AtomRedMetZoloto</v>
      </c>
      <c r="H435" s="2">
        <f>[1]Agreements_raw!R432</f>
        <v>2010</v>
      </c>
      <c r="I435" s="2" t="str">
        <f>IF(ISNUMBER(SEARCH("B",[1]Agreements_raw!$M432)), "Yes", "No")</f>
        <v>No</v>
      </c>
      <c r="J435" s="2" t="str">
        <f>IF(ISNUMBER(SEARCH("C",[1]Agreements_raw!$M432)), "Yes", "No")</f>
        <v>No</v>
      </c>
      <c r="K435" s="2" t="str">
        <f>IF(ISNUMBER(SEARCH("D",[1]Agreements_raw!$M432)), "Yes", "No")</f>
        <v>No</v>
      </c>
      <c r="L435" s="2" t="str">
        <f>IF(ISNUMBER(SEARCH("F",[1]Agreements_raw!$M432)), "Yes", "No")</f>
        <v>No</v>
      </c>
      <c r="M435" s="2" t="str">
        <f>IF(ISNUMBER(SEARCH("E",[1]Agreements_raw!$M432)), "Yes", "No")</f>
        <v>No</v>
      </c>
      <c r="N435" s="2" t="str">
        <f>IF(ISNUMBER(SEARCH("A",[1]Agreements_raw!$M432)), "Yes", "No")</f>
        <v>No</v>
      </c>
      <c r="O435" s="2" t="str">
        <f>IF(ISNUMBER(SEARCH("I",[1]Agreements_raw!$M432)), "Yes", "No")</f>
        <v>No</v>
      </c>
      <c r="P435" s="2" t="str">
        <f>IF(ISNUMBER(SEARCH("J",[1]Agreements_raw!$M432)), "Yes", "No")</f>
        <v>No</v>
      </c>
      <c r="Q435" s="2" t="str">
        <f>IF(ISNUMBER(SEARCH("K",[1]Agreements_raw!$M432)), "Yes", "No")</f>
        <v>Yes</v>
      </c>
      <c r="R435" s="2" t="str">
        <f>IF(ISNUMBER(SEARCH("G",[1]Agreements_raw!$M432)), "Non-binding","Agreement")</f>
        <v>Agreement</v>
      </c>
      <c r="S435" s="2" t="str">
        <f>[1]Agreements_raw!P432</f>
        <v>Russia has signed an intergovernmental memorandum of understanding (MoU) with Namibia on cooperation in uranium exploration, mining and processing.</v>
      </c>
      <c r="T435" s="5" t="s">
        <v>25</v>
      </c>
    </row>
    <row r="436" spans="1:20" ht="69" customHeight="1" x14ac:dyDescent="0.2">
      <c r="A436" s="2">
        <f>[1]Agreements_raw!A433</f>
        <v>396</v>
      </c>
      <c r="B436" s="2" t="str">
        <f>[1]Agreements_raw!C433</f>
        <v>Russia</v>
      </c>
      <c r="C436" s="2" t="str">
        <f>IF([1]Agreements_raw!D433="Donor","Supplier",[1]Agreements_raw!D433)</f>
        <v>Supplier</v>
      </c>
      <c r="D436" s="2" t="str">
        <f>IF(ISBLANK([1]Agreements_raw!G433),"",[1]Agreements_raw!G433)</f>
        <v/>
      </c>
      <c r="E436" s="2" t="str">
        <f>[1]Agreements_raw!H433</f>
        <v>Namibia</v>
      </c>
      <c r="F436" s="2" t="str">
        <f>IF([1]Agreements_raw!I433="Recipient","Client",[1]Agreements_raw!I433)</f>
        <v>Client</v>
      </c>
      <c r="G436" s="2" t="str">
        <f>IF(ISBLANK([1]Agreements_raw!L433),"",[1]Agreements_raw!L433)</f>
        <v/>
      </c>
      <c r="H436" s="2">
        <f>[1]Agreements_raw!R433</f>
        <v>2007</v>
      </c>
      <c r="I436" s="2" t="str">
        <f>IF(ISNUMBER(SEARCH("B",[1]Agreements_raw!$M433)), "Yes", "No")</f>
        <v>No</v>
      </c>
      <c r="J436" s="2" t="str">
        <f>IF(ISNUMBER(SEARCH("C",[1]Agreements_raw!$M433)), "Yes", "No")</f>
        <v>No</v>
      </c>
      <c r="K436" s="2" t="str">
        <f>IF(ISNUMBER(SEARCH("D",[1]Agreements_raw!$M433)), "Yes", "No")</f>
        <v>No</v>
      </c>
      <c r="L436" s="2" t="str">
        <f>IF(ISNUMBER(SEARCH("F",[1]Agreements_raw!$M433)), "Yes", "No")</f>
        <v>No</v>
      </c>
      <c r="M436" s="2" t="str">
        <f>IF(ISNUMBER(SEARCH("E",[1]Agreements_raw!$M433)), "Yes", "No")</f>
        <v>Yes</v>
      </c>
      <c r="N436" s="2" t="str">
        <f>IF(ISNUMBER(SEARCH("A",[1]Agreements_raw!$M433)), "Yes", "No")</f>
        <v>No</v>
      </c>
      <c r="O436" s="2" t="str">
        <f>IF(ISNUMBER(SEARCH("I",[1]Agreements_raw!$M433)), "Yes", "No")</f>
        <v>Yes</v>
      </c>
      <c r="P436" s="2" t="str">
        <f>IF(ISNUMBER(SEARCH("J",[1]Agreements_raw!$M433)), "Yes", "No")</f>
        <v>No</v>
      </c>
      <c r="Q436" s="2" t="str">
        <f>IF(ISNUMBER(SEARCH("K",[1]Agreements_raw!$M433)), "Yes", "No")</f>
        <v>No</v>
      </c>
      <c r="R436" s="2" t="str">
        <f>IF(ISNUMBER(SEARCH("G",[1]Agreements_raw!$M433)), "Non-binding","Agreement")</f>
        <v>Non-binding</v>
      </c>
      <c r="S436" s="2" t="str">
        <f>[1]Agreements_raw!P433</f>
        <v>Namibia and Russia are discussing the possible use of Russian nuclear technology to make up for Namibia's energy deficit.</v>
      </c>
      <c r="T436" s="5" t="s">
        <v>58</v>
      </c>
    </row>
    <row r="437" spans="1:20" ht="69" customHeight="1" x14ac:dyDescent="0.2">
      <c r="A437" s="2" t="str">
        <f>[1]Agreements_raw!A434</f>
        <v>397A</v>
      </c>
      <c r="B437" s="2" t="str">
        <f>[1]Agreements_raw!C434</f>
        <v>Russia</v>
      </c>
      <c r="C437" s="2" t="str">
        <f>IF([1]Agreements_raw!D434="Donor","Supplier",[1]Agreements_raw!D434)</f>
        <v>Supplier</v>
      </c>
      <c r="D437" s="2" t="str">
        <f>IF(ISBLANK([1]Agreements_raw!G434),"",[1]Agreements_raw!G434)</f>
        <v/>
      </c>
      <c r="E437" s="2" t="str">
        <f>[1]Agreements_raw!H434</f>
        <v>Nigeria</v>
      </c>
      <c r="F437" s="2" t="str">
        <f>IF([1]Agreements_raw!I434="Recipient","Client",[1]Agreements_raw!I434)</f>
        <v>Client</v>
      </c>
      <c r="G437" s="2" t="str">
        <f>IF(ISBLANK([1]Agreements_raw!L434),"",[1]Agreements_raw!L434)</f>
        <v/>
      </c>
      <c r="H437" s="2">
        <f>[1]Agreements_raw!R434</f>
        <v>2009</v>
      </c>
      <c r="I437" s="2" t="str">
        <f>IF(ISNUMBER(SEARCH("B",[1]Agreements_raw!$M434)), "Yes", "No")</f>
        <v>Yes</v>
      </c>
      <c r="J437" s="2" t="str">
        <f>IF(ISNUMBER(SEARCH("C",[1]Agreements_raw!$M434)), "Yes", "No")</f>
        <v>Yes</v>
      </c>
      <c r="K437" s="2" t="str">
        <f>IF(ISNUMBER(SEARCH("D",[1]Agreements_raw!$M434)), "Yes", "No")</f>
        <v>No</v>
      </c>
      <c r="L437" s="2" t="str">
        <f>IF(ISNUMBER(SEARCH("F",[1]Agreements_raw!$M434)), "Yes", "No")</f>
        <v>No</v>
      </c>
      <c r="M437" s="2" t="str">
        <f>IF(ISNUMBER(SEARCH("E",[1]Agreements_raw!$M434)), "Yes", "No")</f>
        <v>No</v>
      </c>
      <c r="N437" s="2" t="str">
        <f>IF(ISNUMBER(SEARCH("A",[1]Agreements_raw!$M434)), "Yes", "No")</f>
        <v>No</v>
      </c>
      <c r="O437" s="2" t="str">
        <f>IF(ISNUMBER(SEARCH("I",[1]Agreements_raw!$M434)), "Yes", "No")</f>
        <v>No</v>
      </c>
      <c r="P437" s="2" t="str">
        <f>IF(ISNUMBER(SEARCH("J",[1]Agreements_raw!$M434)), "Yes", "No")</f>
        <v>No</v>
      </c>
      <c r="Q437" s="2" t="str">
        <f>IF(ISNUMBER(SEARCH("K",[1]Agreements_raw!$M434)), "Yes", "No")</f>
        <v>No</v>
      </c>
      <c r="R437" s="2" t="str">
        <f>IF(ISNUMBER(SEARCH("G",[1]Agreements_raw!$M434)), "Non-binding","Agreement")</f>
        <v>Non-binding</v>
      </c>
      <c r="S437" s="2" t="str">
        <f>[1]Agreements_raw!P434</f>
        <v>Russia has signed an accord with Nigeria calling for cooperation in the peaceful use of nuclear energy, including the construction of nuclear power plants in Nigeria.</v>
      </c>
      <c r="T437" s="5" t="s">
        <v>25</v>
      </c>
    </row>
    <row r="438" spans="1:20" ht="69" customHeight="1" x14ac:dyDescent="0.2">
      <c r="A438" s="2" t="str">
        <f>[1]Agreements_raw!A435</f>
        <v>397B</v>
      </c>
      <c r="B438" s="2" t="str">
        <f>[1]Agreements_raw!C435</f>
        <v>Nigeria</v>
      </c>
      <c r="C438" s="2" t="str">
        <f>IF([1]Agreements_raw!D435="Donor","Supplier",[1]Agreements_raw!D435)</f>
        <v>Supplier</v>
      </c>
      <c r="D438" s="2" t="str">
        <f>IF(ISBLANK([1]Agreements_raw!G435),"",[1]Agreements_raw!G435)</f>
        <v/>
      </c>
      <c r="E438" s="2" t="str">
        <f>[1]Agreements_raw!H435</f>
        <v>Russia</v>
      </c>
      <c r="F438" s="2" t="str">
        <f>IF([1]Agreements_raw!I435="Recipient","Client",[1]Agreements_raw!I435)</f>
        <v>Client</v>
      </c>
      <c r="G438" s="2" t="str">
        <f>IF(ISBLANK([1]Agreements_raw!L435),"",[1]Agreements_raw!L435)</f>
        <v/>
      </c>
      <c r="H438" s="2">
        <f>[1]Agreements_raw!R435</f>
        <v>2009</v>
      </c>
      <c r="I438" s="2" t="str">
        <f>IF(ISNUMBER(SEARCH("B",[1]Agreements_raw!$M435)), "Yes", "No")</f>
        <v>No</v>
      </c>
      <c r="J438" s="2" t="str">
        <f>IF(ISNUMBER(SEARCH("C",[1]Agreements_raw!$M435)), "Yes", "No")</f>
        <v>No</v>
      </c>
      <c r="K438" s="2" t="str">
        <f>IF(ISNUMBER(SEARCH("D",[1]Agreements_raw!$M435)), "Yes", "No")</f>
        <v>No</v>
      </c>
      <c r="L438" s="2" t="str">
        <f>IF(ISNUMBER(SEARCH("F",[1]Agreements_raw!$M435)), "Yes", "No")</f>
        <v>No</v>
      </c>
      <c r="M438" s="2" t="str">
        <f>IF(ISNUMBER(SEARCH("E",[1]Agreements_raw!$M435)), "Yes", "No")</f>
        <v>No</v>
      </c>
      <c r="N438" s="2" t="str">
        <f>IF(ISNUMBER(SEARCH("A",[1]Agreements_raw!$M435)), "Yes", "No")</f>
        <v>No</v>
      </c>
      <c r="O438" s="2" t="str">
        <f>IF(ISNUMBER(SEARCH("I",[1]Agreements_raw!$M435)), "Yes", "No")</f>
        <v>No</v>
      </c>
      <c r="P438" s="2" t="str">
        <f>IF(ISNUMBER(SEARCH("J",[1]Agreements_raw!$M435)), "Yes", "No")</f>
        <v>No</v>
      </c>
      <c r="Q438" s="2" t="str">
        <f>IF(ISNUMBER(SEARCH("K",[1]Agreements_raw!$M435)), "Yes", "No")</f>
        <v>Yes</v>
      </c>
      <c r="R438" s="2" t="str">
        <f>IF(ISNUMBER(SEARCH("G",[1]Agreements_raw!$M435)), "Non-binding","Agreement")</f>
        <v>Non-binding</v>
      </c>
      <c r="S438" s="2" t="str">
        <f>[1]Agreements_raw!P435</f>
        <v>Russia has signed an accord with Nigeria calling for establishment of uranium mining in Nigeria.</v>
      </c>
      <c r="T438" s="5" t="s">
        <v>25</v>
      </c>
    </row>
    <row r="439" spans="1:20" ht="69" customHeight="1" x14ac:dyDescent="0.2">
      <c r="A439" s="2">
        <f>[1]Agreements_raw!A436</f>
        <v>398</v>
      </c>
      <c r="B439" s="2" t="str">
        <f>[1]Agreements_raw!C436</f>
        <v>Nigeria</v>
      </c>
      <c r="C439" s="2" t="str">
        <f>IF([1]Agreements_raw!D436="Donor","Supplier",[1]Agreements_raw!D436)</f>
        <v>Partner</v>
      </c>
      <c r="D439" s="2" t="str">
        <f>IF(ISBLANK([1]Agreements_raw!G436),"",[1]Agreements_raw!G436)</f>
        <v/>
      </c>
      <c r="E439" s="2" t="str">
        <f>[1]Agreements_raw!H436</f>
        <v>U.S.</v>
      </c>
      <c r="F439" s="2" t="str">
        <f>IF([1]Agreements_raw!I436="Recipient","Client",[1]Agreements_raw!I436)</f>
        <v>Partner</v>
      </c>
      <c r="G439" s="2" t="str">
        <f>IF(ISBLANK([1]Agreements_raw!L436),"",[1]Agreements_raw!L436)</f>
        <v/>
      </c>
      <c r="H439" s="2">
        <f>[1]Agreements_raw!R436</f>
        <v>2010</v>
      </c>
      <c r="I439" s="2" t="str">
        <f>IF(ISNUMBER(SEARCH("B",[1]Agreements_raw!$M436)), "Yes", "No")</f>
        <v>No</v>
      </c>
      <c r="J439" s="2" t="str">
        <f>IF(ISNUMBER(SEARCH("C",[1]Agreements_raw!$M436)), "Yes", "No")</f>
        <v>No</v>
      </c>
      <c r="K439" s="2" t="str">
        <f>IF(ISNUMBER(SEARCH("D",[1]Agreements_raw!$M436)), "Yes", "No")</f>
        <v>No</v>
      </c>
      <c r="L439" s="2" t="str">
        <f>IF(ISNUMBER(SEARCH("F",[1]Agreements_raw!$M436)), "Yes", "No")</f>
        <v>No</v>
      </c>
      <c r="M439" s="2" t="str">
        <f>IF(ISNUMBER(SEARCH("E",[1]Agreements_raw!$M436)), "Yes", "No")</f>
        <v>No</v>
      </c>
      <c r="N439" s="2" t="str">
        <f>IF(ISNUMBER(SEARCH("A",[1]Agreements_raw!$M436)), "Yes", "No")</f>
        <v>Yes</v>
      </c>
      <c r="O439" s="2" t="str">
        <f>IF(ISNUMBER(SEARCH("I",[1]Agreements_raw!$M436)), "Yes", "No")</f>
        <v>No</v>
      </c>
      <c r="P439" s="2" t="str">
        <f>IF(ISNUMBER(SEARCH("J",[1]Agreements_raw!$M436)), "Yes", "No")</f>
        <v>No</v>
      </c>
      <c r="Q439" s="2" t="str">
        <f>IF(ISNUMBER(SEARCH("K",[1]Agreements_raw!$M436)), "Yes", "No")</f>
        <v>No</v>
      </c>
      <c r="R439" s="2" t="str">
        <f>IF(ISNUMBER(SEARCH("G",[1]Agreements_raw!$M436)), "Non-binding","Agreement")</f>
        <v>Non-binding</v>
      </c>
      <c r="S439" s="2" t="str">
        <f>[1]Agreements_raw!P436</f>
        <v>U.S. and Nigerian officials recently discussed a range of nuclear safety, security, and nonproliferation issues and explored possible areas of cooperation during a May 25 meeting in New York City on the margins of the 2010 Nuclear Non-Proliferation Treaty (NPT) Review Conference.</v>
      </c>
      <c r="T439" s="5" t="s">
        <v>185</v>
      </c>
    </row>
    <row r="440" spans="1:20" ht="69" customHeight="1" x14ac:dyDescent="0.2">
      <c r="A440" s="2">
        <f>[1]Agreements_raw!A437</f>
        <v>399</v>
      </c>
      <c r="B440" s="2" t="str">
        <f>[1]Agreements_raw!C437</f>
        <v>Norway</v>
      </c>
      <c r="C440" s="2" t="str">
        <f>IF([1]Agreements_raw!D437="Donor","Supplier",[1]Agreements_raw!D437)</f>
        <v>Partner</v>
      </c>
      <c r="D440" s="2" t="str">
        <f>IF(ISBLANK([1]Agreements_raw!G437),"",[1]Agreements_raw!G437)</f>
        <v/>
      </c>
      <c r="E440" s="2" t="str">
        <f>[1]Agreements_raw!H437</f>
        <v>U.S.</v>
      </c>
      <c r="F440" s="2" t="str">
        <f>IF([1]Agreements_raw!I437="Recipient","Client",[1]Agreements_raw!I437)</f>
        <v>Partner</v>
      </c>
      <c r="G440" s="2" t="str">
        <f>IF(ISBLANK([1]Agreements_raw!L437),"",[1]Agreements_raw!L437)</f>
        <v/>
      </c>
      <c r="H440" s="2">
        <f>[1]Agreements_raw!R437</f>
        <v>2014</v>
      </c>
      <c r="I440" s="2" t="str">
        <f>IF(ISNUMBER(SEARCH("B",[1]Agreements_raw!$M437)), "Yes", "No")</f>
        <v>No</v>
      </c>
      <c r="J440" s="2" t="str">
        <f>IF(ISNUMBER(SEARCH("C",[1]Agreements_raw!$M437)), "Yes", "No")</f>
        <v>No</v>
      </c>
      <c r="K440" s="2" t="str">
        <f>IF(ISNUMBER(SEARCH("D",[1]Agreements_raw!$M437)), "Yes", "No")</f>
        <v>No</v>
      </c>
      <c r="L440" s="2" t="str">
        <f>IF(ISNUMBER(SEARCH("F",[1]Agreements_raw!$M437)), "Yes", "No")</f>
        <v>No</v>
      </c>
      <c r="M440" s="2" t="str">
        <f>IF(ISNUMBER(SEARCH("E",[1]Agreements_raw!$M437)), "Yes", "No")</f>
        <v>No</v>
      </c>
      <c r="N440" s="2" t="str">
        <f>IF(ISNUMBER(SEARCH("A",[1]Agreements_raw!$M437)), "Yes", "No")</f>
        <v>Yes</v>
      </c>
      <c r="O440" s="2" t="str">
        <f>IF(ISNUMBER(SEARCH("I",[1]Agreements_raw!$M437)), "Yes", "No")</f>
        <v>No</v>
      </c>
      <c r="P440" s="2" t="str">
        <f>IF(ISNUMBER(SEARCH("J",[1]Agreements_raw!$M437)), "Yes", "No")</f>
        <v>No</v>
      </c>
      <c r="Q440" s="2" t="str">
        <f>IF(ISNUMBER(SEARCH("K",[1]Agreements_raw!$M437)), "Yes", "No")</f>
        <v>No</v>
      </c>
      <c r="R440" s="2" t="str">
        <f>IF(ISNUMBER(SEARCH("G",[1]Agreements_raw!$M437)), "Non-binding","Agreement")</f>
        <v>Agreement</v>
      </c>
      <c r="S440" s="2" t="str">
        <f>[1]Agreements_raw!P437</f>
        <v xml:space="preserve">Norway and the US have signed a framework agreement on cooperation in the areas of non-proliferation, counterterrorism and nuclear security. The agreement is designed to make it easier to identify, secure and remove nuclear material and to uncover smuggling of this kind of material across national borders. The agreement was signed by Foreign Minister Børge Brende and US Secretary of Energy Ernest Moniz in Washington on Monday, 16 June. </v>
      </c>
      <c r="T440" s="5" t="s">
        <v>186</v>
      </c>
    </row>
    <row r="441" spans="1:20" ht="69" customHeight="1" x14ac:dyDescent="0.2">
      <c r="A441" s="2">
        <f>[1]Agreements_raw!A438</f>
        <v>400</v>
      </c>
      <c r="B441" s="2" t="str">
        <f>[1]Agreements_raw!C438</f>
        <v>Peru</v>
      </c>
      <c r="C441" s="2" t="str">
        <f>IF([1]Agreements_raw!D438="Donor","Supplier",[1]Agreements_raw!D438)</f>
        <v>Partner</v>
      </c>
      <c r="D441" s="2" t="str">
        <f>IF(ISBLANK([1]Agreements_raw!G438),"",[1]Agreements_raw!G438)</f>
        <v/>
      </c>
      <c r="E441" s="2" t="str">
        <f>[1]Agreements_raw!H438</f>
        <v>U.S.</v>
      </c>
      <c r="F441" s="2" t="str">
        <f>IF([1]Agreements_raw!I438="Recipient","Client",[1]Agreements_raw!I438)</f>
        <v>Partner</v>
      </c>
      <c r="G441" s="2" t="str">
        <f>IF(ISBLANK([1]Agreements_raw!L438),"",[1]Agreements_raw!L438)</f>
        <v/>
      </c>
      <c r="H441" s="2">
        <f>[1]Agreements_raw!R438</f>
        <v>2013</v>
      </c>
      <c r="I441" s="2" t="str">
        <f>IF(ISNUMBER(SEARCH("B",[1]Agreements_raw!$M438)), "Yes", "No")</f>
        <v>No</v>
      </c>
      <c r="J441" s="2" t="str">
        <f>IF(ISNUMBER(SEARCH("C",[1]Agreements_raw!$M438)), "Yes", "No")</f>
        <v>No</v>
      </c>
      <c r="K441" s="2" t="str">
        <f>IF(ISNUMBER(SEARCH("D",[1]Agreements_raw!$M438)), "Yes", "No")</f>
        <v>No</v>
      </c>
      <c r="L441" s="2" t="str">
        <f>IF(ISNUMBER(SEARCH("F",[1]Agreements_raw!$M438)), "Yes", "No")</f>
        <v>No</v>
      </c>
      <c r="M441" s="2" t="str">
        <f>IF(ISNUMBER(SEARCH("E",[1]Agreements_raw!$M438)), "Yes", "No")</f>
        <v>No</v>
      </c>
      <c r="N441" s="2" t="str">
        <f>IF(ISNUMBER(SEARCH("A",[1]Agreements_raw!$M438)), "Yes", "No")</f>
        <v>Yes</v>
      </c>
      <c r="O441" s="2" t="str">
        <f>IF(ISNUMBER(SEARCH("I",[1]Agreements_raw!$M438)), "Yes", "No")</f>
        <v>No</v>
      </c>
      <c r="P441" s="2" t="str">
        <f>IF(ISNUMBER(SEARCH("J",[1]Agreements_raw!$M438)), "Yes", "No")</f>
        <v>No</v>
      </c>
      <c r="Q441" s="2" t="str">
        <f>IF(ISNUMBER(SEARCH("K",[1]Agreements_raw!$M438)), "Yes", "No")</f>
        <v>No</v>
      </c>
      <c r="R441" s="2" t="str">
        <f>IF(ISNUMBER(SEARCH("G",[1]Agreements_raw!$M438)), "Non-binding","Agreement")</f>
        <v>Agreement</v>
      </c>
      <c r="S441" s="2" t="str">
        <f>[1]Agreements_raw!P438</f>
        <v>The National Nuclear Security Administration (NNSA) and Peru’s Ministry of Foreign Affairs recently signed an agreement to begin a cooperative effort to deter, detect and interdict the illicit smuggling of special nuclear and other radiological materials.</v>
      </c>
      <c r="T441" s="5" t="s">
        <v>44</v>
      </c>
    </row>
    <row r="442" spans="1:20" ht="69" customHeight="1" x14ac:dyDescent="0.2">
      <c r="A442" s="2">
        <f>[1]Agreements_raw!A439</f>
        <v>401</v>
      </c>
      <c r="B442" s="2" t="str">
        <f>[1]Agreements_raw!C439</f>
        <v>Uzbekistan</v>
      </c>
      <c r="C442" s="2" t="str">
        <f>IF([1]Agreements_raw!D439="Donor","Supplier",[1]Agreements_raw!D439)</f>
        <v>Supplier</v>
      </c>
      <c r="D442" s="2" t="str">
        <f>IF(ISBLANK([1]Agreements_raw!G439),"",[1]Agreements_raw!G439)</f>
        <v/>
      </c>
      <c r="E442" s="2" t="str">
        <f>[1]Agreements_raw!H439</f>
        <v>India</v>
      </c>
      <c r="F442" s="2" t="str">
        <f>IF([1]Agreements_raw!I439="Recipient","Client",[1]Agreements_raw!I439)</f>
        <v>Client</v>
      </c>
      <c r="G442" s="2" t="str">
        <f>IF(ISBLANK([1]Agreements_raw!L439),"",[1]Agreements_raw!L439)</f>
        <v/>
      </c>
      <c r="H442" s="2">
        <f>[1]Agreements_raw!R439</f>
        <v>2013</v>
      </c>
      <c r="I442" s="2" t="str">
        <f>IF(ISNUMBER(SEARCH("B",[1]Agreements_raw!$M439)), "Yes", "No")</f>
        <v>No</v>
      </c>
      <c r="J442" s="2" t="str">
        <f>IF(ISNUMBER(SEARCH("C",[1]Agreements_raw!$M439)), "Yes", "No")</f>
        <v>No</v>
      </c>
      <c r="K442" s="2" t="str">
        <f>IF(ISNUMBER(SEARCH("D",[1]Agreements_raw!$M439)), "Yes", "No")</f>
        <v>No</v>
      </c>
      <c r="L442" s="2" t="str">
        <f>IF(ISNUMBER(SEARCH("F",[1]Agreements_raw!$M439)), "Yes", "No")</f>
        <v>No</v>
      </c>
      <c r="M442" s="2" t="str">
        <f>IF(ISNUMBER(SEARCH("E",[1]Agreements_raw!$M439)), "Yes", "No")</f>
        <v>No</v>
      </c>
      <c r="N442" s="2" t="str">
        <f>IF(ISNUMBER(SEARCH("A",[1]Agreements_raw!$M439)), "Yes", "No")</f>
        <v>No</v>
      </c>
      <c r="O442" s="2" t="str">
        <f>IF(ISNUMBER(SEARCH("I",[1]Agreements_raw!$M439)), "Yes", "No")</f>
        <v>No</v>
      </c>
      <c r="P442" s="2" t="str">
        <f>IF(ISNUMBER(SEARCH("J",[1]Agreements_raw!$M439)), "Yes", "No")</f>
        <v>No</v>
      </c>
      <c r="Q442" s="2" t="str">
        <f>IF(ISNUMBER(SEARCH("K",[1]Agreements_raw!$M439)), "Yes", "No")</f>
        <v>Yes</v>
      </c>
      <c r="R442" s="2" t="str">
        <f>IF(ISNUMBER(SEARCH("G",[1]Agreements_raw!$M439)), "Non-binding","Agreement")</f>
        <v>Non-binding</v>
      </c>
      <c r="S442" s="2" t="str">
        <f>[1]Agreements_raw!P439</f>
        <v>New Delhi: India is in talks with Uzbekistan for procuring uranium for growing requirement of fuel for its nuclear plants, expected to increase in number in coming years.</v>
      </c>
      <c r="T442" s="5" t="s">
        <v>187</v>
      </c>
    </row>
    <row r="443" spans="1:20" ht="69" customHeight="1" x14ac:dyDescent="0.2">
      <c r="A443" s="2">
        <f>[1]Agreements_raw!A440</f>
        <v>402</v>
      </c>
      <c r="B443" s="2" t="str">
        <f>[1]Agreements_raw!C440</f>
        <v>Uzbekistan</v>
      </c>
      <c r="C443" s="2" t="str">
        <f>IF([1]Agreements_raw!D440="Donor","Supplier",[1]Agreements_raw!D440)</f>
        <v>Supplier</v>
      </c>
      <c r="D443" s="2" t="str">
        <f>IF(ISBLANK([1]Agreements_raw!G440),"",[1]Agreements_raw!G440)</f>
        <v/>
      </c>
      <c r="E443" s="2" t="str">
        <f>[1]Agreements_raw!H440</f>
        <v>Korea</v>
      </c>
      <c r="F443" s="2" t="str">
        <f>IF([1]Agreements_raw!I440="Recipient","Client",[1]Agreements_raw!I440)</f>
        <v>Client</v>
      </c>
      <c r="G443" s="2" t="str">
        <f>IF(ISBLANK([1]Agreements_raw!L440),"",[1]Agreements_raw!L440)</f>
        <v/>
      </c>
      <c r="H443" s="2">
        <f>[1]Agreements_raw!R440</f>
        <v>2006</v>
      </c>
      <c r="I443" s="2" t="str">
        <f>IF(ISNUMBER(SEARCH("B",[1]Agreements_raw!$M440)), "Yes", "No")</f>
        <v>No</v>
      </c>
      <c r="J443" s="2" t="str">
        <f>IF(ISNUMBER(SEARCH("C",[1]Agreements_raw!$M440)), "Yes", "No")</f>
        <v>No</v>
      </c>
      <c r="K443" s="2" t="str">
        <f>IF(ISNUMBER(SEARCH("D",[1]Agreements_raw!$M440)), "Yes", "No")</f>
        <v>No</v>
      </c>
      <c r="L443" s="2" t="str">
        <f>IF(ISNUMBER(SEARCH("F",[1]Agreements_raw!$M440)), "Yes", "No")</f>
        <v>No</v>
      </c>
      <c r="M443" s="2" t="str">
        <f>IF(ISNUMBER(SEARCH("E",[1]Agreements_raw!$M440)), "Yes", "No")</f>
        <v>No</v>
      </c>
      <c r="N443" s="2" t="str">
        <f>IF(ISNUMBER(SEARCH("A",[1]Agreements_raw!$M440)), "Yes", "No")</f>
        <v>No</v>
      </c>
      <c r="O443" s="2" t="str">
        <f>IF(ISNUMBER(SEARCH("I",[1]Agreements_raw!$M440)), "Yes", "No")</f>
        <v>No</v>
      </c>
      <c r="P443" s="2" t="str">
        <f>IF(ISNUMBER(SEARCH("J",[1]Agreements_raw!$M440)), "Yes", "No")</f>
        <v>No</v>
      </c>
      <c r="Q443" s="2" t="str">
        <f>IF(ISNUMBER(SEARCH("K",[1]Agreements_raw!$M440)), "Yes", "No")</f>
        <v>Yes</v>
      </c>
      <c r="R443" s="2" t="str">
        <f>IF(ISNUMBER(SEARCH("G",[1]Agreements_raw!$M440)), "Non-binding","Agreement")</f>
        <v>Non-binding</v>
      </c>
      <c r="S443" s="2" t="str">
        <f>[1]Agreements_raw!P440</f>
        <v>Memorandum of understanding which envisaged annual supplies of 300 tonnes of Uzbek uranium ore being sent to South Korea between 2010 and 2014.</v>
      </c>
      <c r="T443" s="5" t="s">
        <v>188</v>
      </c>
    </row>
    <row r="444" spans="1:20" ht="69" customHeight="1" x14ac:dyDescent="0.2">
      <c r="A444" s="2">
        <f>[1]Agreements_raw!A441</f>
        <v>403</v>
      </c>
      <c r="B444" s="2" t="str">
        <f>[1]Agreements_raw!C441</f>
        <v>Uzbekistan</v>
      </c>
      <c r="C444" s="2" t="str">
        <f>IF([1]Agreements_raw!D441="Donor","Supplier",[1]Agreements_raw!D441)</f>
        <v>Supplier</v>
      </c>
      <c r="D444" s="2" t="str">
        <f>IF(ISBLANK([1]Agreements_raw!G441),"",[1]Agreements_raw!G441)</f>
        <v>Navoi Mining &amp; Metallurgy Combine</v>
      </c>
      <c r="E444" s="2" t="str">
        <f>[1]Agreements_raw!H441</f>
        <v>Japan</v>
      </c>
      <c r="F444" s="2" t="str">
        <f>IF([1]Agreements_raw!I441="Recipient","Client",[1]Agreements_raw!I441)</f>
        <v>Client</v>
      </c>
      <c r="G444" s="2" t="str">
        <f>IF(ISBLANK([1]Agreements_raw!L441),"",[1]Agreements_raw!L441)</f>
        <v>Japan Oil, Gas and Metals National Corporation</v>
      </c>
      <c r="H444" s="2">
        <f>[1]Agreements_raw!R441</f>
        <v>2013</v>
      </c>
      <c r="I444" s="2" t="str">
        <f>IF(ISNUMBER(SEARCH("B",[1]Agreements_raw!$M441)), "Yes", "No")</f>
        <v>No</v>
      </c>
      <c r="J444" s="2" t="str">
        <f>IF(ISNUMBER(SEARCH("C",[1]Agreements_raw!$M441)), "Yes", "No")</f>
        <v>No</v>
      </c>
      <c r="K444" s="2" t="str">
        <f>IF(ISNUMBER(SEARCH("D",[1]Agreements_raw!$M441)), "Yes", "No")</f>
        <v>No</v>
      </c>
      <c r="L444" s="2" t="str">
        <f>IF(ISNUMBER(SEARCH("F",[1]Agreements_raw!$M441)), "Yes", "No")</f>
        <v>No</v>
      </c>
      <c r="M444" s="2" t="str">
        <f>IF(ISNUMBER(SEARCH("E",[1]Agreements_raw!$M441)), "Yes", "No")</f>
        <v>No</v>
      </c>
      <c r="N444" s="2" t="str">
        <f>IF(ISNUMBER(SEARCH("A",[1]Agreements_raw!$M441)), "Yes", "No")</f>
        <v>No</v>
      </c>
      <c r="O444" s="2" t="str">
        <f>IF(ISNUMBER(SEARCH("I",[1]Agreements_raw!$M441)), "Yes", "No")</f>
        <v>No</v>
      </c>
      <c r="P444" s="2" t="str">
        <f>IF(ISNUMBER(SEARCH("J",[1]Agreements_raw!$M441)), "Yes", "No")</f>
        <v>No</v>
      </c>
      <c r="Q444" s="2" t="str">
        <f>IF(ISNUMBER(SEARCH("K",[1]Agreements_raw!$M441)), "Yes", "No")</f>
        <v>Yes</v>
      </c>
      <c r="R444" s="2" t="str">
        <f>IF(ISNUMBER(SEARCH("G",[1]Agreements_raw!$M441)), "Non-binding","Agreement")</f>
        <v>Agreement</v>
      </c>
      <c r="S444" s="2" t="str">
        <f>[1]Agreements_raw!P441</f>
        <v>Japan and Uzbekistan will conduct joint exploration for uranium in the Central Asian country in the hope of securing stable supplies with an eye to restarting Japan’s nuclear power plants, industry ministry officials announced.</v>
      </c>
      <c r="T444" s="5" t="s">
        <v>189</v>
      </c>
    </row>
    <row r="445" spans="1:20" ht="69" customHeight="1" x14ac:dyDescent="0.2">
      <c r="A445" s="2">
        <f>[1]Agreements_raw!A442</f>
        <v>404</v>
      </c>
      <c r="B445" s="2" t="str">
        <f>[1]Agreements_raw!C442</f>
        <v>Uzbekistan</v>
      </c>
      <c r="C445" s="2" t="str">
        <f>IF([1]Agreements_raw!D442="Donor","Supplier",[1]Agreements_raw!D442)</f>
        <v>Supplier</v>
      </c>
      <c r="D445" s="2" t="str">
        <f>IF(ISBLANK([1]Agreements_raw!G442),"",[1]Agreements_raw!G442)</f>
        <v>Uzebek State Committee on Geology and Mineral Resources</v>
      </c>
      <c r="E445" s="2" t="str">
        <f>[1]Agreements_raw!H442</f>
        <v>China</v>
      </c>
      <c r="F445" s="2" t="str">
        <f>IF([1]Agreements_raw!I442="Recipient","Client",[1]Agreements_raw!I442)</f>
        <v>Client</v>
      </c>
      <c r="G445" s="2" t="str">
        <f>IF(ISBLANK([1]Agreements_raw!L442),"",[1]Agreements_raw!L442)</f>
        <v>China General Nuclear Power Group</v>
      </c>
      <c r="H445" s="2">
        <f>[1]Agreements_raw!R442</f>
        <v>2009</v>
      </c>
      <c r="I445" s="2" t="str">
        <f>IF(ISNUMBER(SEARCH("B",[1]Agreements_raw!$M442)), "Yes", "No")</f>
        <v>No</v>
      </c>
      <c r="J445" s="2" t="str">
        <f>IF(ISNUMBER(SEARCH("C",[1]Agreements_raw!$M442)), "Yes", "No")</f>
        <v>No</v>
      </c>
      <c r="K445" s="2" t="str">
        <f>IF(ISNUMBER(SEARCH("D",[1]Agreements_raw!$M442)), "Yes", "No")</f>
        <v>No</v>
      </c>
      <c r="L445" s="2" t="str">
        <f>IF(ISNUMBER(SEARCH("F",[1]Agreements_raw!$M442)), "Yes", "No")</f>
        <v>No</v>
      </c>
      <c r="M445" s="2" t="str">
        <f>IF(ISNUMBER(SEARCH("E",[1]Agreements_raw!$M442)), "Yes", "No")</f>
        <v>No</v>
      </c>
      <c r="N445" s="2" t="str">
        <f>IF(ISNUMBER(SEARCH("A",[1]Agreements_raw!$M442)), "Yes", "No")</f>
        <v>No</v>
      </c>
      <c r="O445" s="2" t="str">
        <f>IF(ISNUMBER(SEARCH("I",[1]Agreements_raw!$M442)), "Yes", "No")</f>
        <v>No</v>
      </c>
      <c r="P445" s="2" t="str">
        <f>IF(ISNUMBER(SEARCH("J",[1]Agreements_raw!$M442)), "Yes", "No")</f>
        <v>No</v>
      </c>
      <c r="Q445" s="2" t="str">
        <f>IF(ISNUMBER(SEARCH("K",[1]Agreements_raw!$M442)), "Yes", "No")</f>
        <v>Yes</v>
      </c>
      <c r="R445" s="2" t="str">
        <f>IF(ISNUMBER(SEARCH("G",[1]Agreements_raw!$M442)), "Non-binding","Agreement")</f>
        <v>Agreement</v>
      </c>
      <c r="S445" s="2" t="str">
        <f>[1]Agreements_raw!P442</f>
        <v>Goskomgeo and China Guangdong Nuclear Uranium Corp (CGNURC) set up a 50-50 uranium exploration joint venture, Uz-China Uran, to focus on the black shale deposits in the Boztauskaya area of the Navoi region.</v>
      </c>
      <c r="T445" s="5" t="s">
        <v>25</v>
      </c>
    </row>
    <row r="446" spans="1:20" ht="69" customHeight="1" x14ac:dyDescent="0.2">
      <c r="A446" s="2">
        <f>[1]Agreements_raw!A443</f>
        <v>405</v>
      </c>
      <c r="B446" s="2" t="str">
        <f>[1]Agreements_raw!C443</f>
        <v>Russia</v>
      </c>
      <c r="C446" s="2" t="str">
        <f>IF([1]Agreements_raw!D443="Donor","Supplier",[1]Agreements_raw!D443)</f>
        <v>Supplier</v>
      </c>
      <c r="D446" s="2" t="str">
        <f>IF(ISBLANK([1]Agreements_raw!G443),"",[1]Agreements_raw!G443)</f>
        <v/>
      </c>
      <c r="E446" s="2" t="str">
        <f>[1]Agreements_raw!H443</f>
        <v>Uzbekistan</v>
      </c>
      <c r="F446" s="2" t="str">
        <f>IF([1]Agreements_raw!I443="Recipient","Client",[1]Agreements_raw!I443)</f>
        <v>Client</v>
      </c>
      <c r="G446" s="2" t="str">
        <f>IF(ISBLANK([1]Agreements_raw!L443),"",[1]Agreements_raw!L443)</f>
        <v/>
      </c>
      <c r="H446" s="2">
        <f>[1]Agreements_raw!R443</f>
        <v>2014</v>
      </c>
      <c r="I446" s="2" t="str">
        <f>IF(ISNUMBER(SEARCH("B",[1]Agreements_raw!$M443)), "Yes", "No")</f>
        <v>No</v>
      </c>
      <c r="J446" s="2" t="str">
        <f>IF(ISNUMBER(SEARCH("C",[1]Agreements_raw!$M443)), "Yes", "No")</f>
        <v>No</v>
      </c>
      <c r="K446" s="2" t="str">
        <f>IF(ISNUMBER(SEARCH("D",[1]Agreements_raw!$M443)), "Yes", "No")</f>
        <v>No</v>
      </c>
      <c r="L446" s="2" t="str">
        <f>IF(ISNUMBER(SEARCH("F",[1]Agreements_raw!$M443)), "Yes", "No")</f>
        <v>Yes</v>
      </c>
      <c r="M446" s="2" t="str">
        <f>IF(ISNUMBER(SEARCH("E",[1]Agreements_raw!$M443)), "Yes", "No")</f>
        <v>No</v>
      </c>
      <c r="N446" s="2" t="str">
        <f>IF(ISNUMBER(SEARCH("A",[1]Agreements_raw!$M443)), "Yes", "No")</f>
        <v>No</v>
      </c>
      <c r="O446" s="2" t="str">
        <f>IF(ISNUMBER(SEARCH("I",[1]Agreements_raw!$M443)), "Yes", "No")</f>
        <v>No</v>
      </c>
      <c r="P446" s="2" t="str">
        <f>IF(ISNUMBER(SEARCH("J",[1]Agreements_raw!$M443)), "Yes", "No")</f>
        <v>No</v>
      </c>
      <c r="Q446" s="2" t="str">
        <f>IF(ISNUMBER(SEARCH("K",[1]Agreements_raw!$M443)), "Yes", "No")</f>
        <v>No</v>
      </c>
      <c r="R446" s="2" t="str">
        <f>IF(ISNUMBER(SEARCH("G",[1]Agreements_raw!$M443)), "Non-binding","Agreement")</f>
        <v>Non-binding</v>
      </c>
      <c r="S446" s="2" t="str">
        <f>[1]Agreements_raw!P443</f>
        <v>The Russian government has approved a draft agreement with the government of Uzbekistan on the one-time import of irradiated nuclear into Russia for temporary storage and processing and disposal of the resulting radioactive waste in Russia.</v>
      </c>
      <c r="T446" s="5" t="s">
        <v>190</v>
      </c>
    </row>
    <row r="447" spans="1:20" ht="69" customHeight="1" x14ac:dyDescent="0.2">
      <c r="A447" s="2">
        <f>[1]Agreements_raw!A444</f>
        <v>406</v>
      </c>
      <c r="B447" s="2" t="str">
        <f>[1]Agreements_raw!C444</f>
        <v>Russia</v>
      </c>
      <c r="C447" s="2" t="str">
        <f>IF([1]Agreements_raw!D444="Donor","Supplier",[1]Agreements_raw!D444)</f>
        <v>Supplier</v>
      </c>
      <c r="D447" s="2" t="str">
        <f>IF(ISBLANK([1]Agreements_raw!G444),"",[1]Agreements_raw!G444)</f>
        <v>Rosatom</v>
      </c>
      <c r="E447" s="2" t="str">
        <f>[1]Agreements_raw!H444</f>
        <v>Iran</v>
      </c>
      <c r="F447" s="2" t="str">
        <f>IF([1]Agreements_raw!I444="Recipient","Client",[1]Agreements_raw!I444)</f>
        <v>Client</v>
      </c>
      <c r="G447" s="2" t="str">
        <f>IF(ISBLANK([1]Agreements_raw!L444),"",[1]Agreements_raw!L444)</f>
        <v>Atomic Energy Organization of Iran</v>
      </c>
      <c r="H447" s="2">
        <f>[1]Agreements_raw!R444</f>
        <v>2014</v>
      </c>
      <c r="I447" s="2" t="str">
        <f>IF(ISNUMBER(SEARCH("B",[1]Agreements_raw!$M444)), "Yes", "No")</f>
        <v>Yes</v>
      </c>
      <c r="J447" s="2" t="str">
        <f>IF(ISNUMBER(SEARCH("C",[1]Agreements_raw!$M444)), "Yes", "No")</f>
        <v>Yes</v>
      </c>
      <c r="K447" s="2" t="str">
        <f>IF(ISNUMBER(SEARCH("D",[1]Agreements_raw!$M444)), "Yes", "No")</f>
        <v>Yes</v>
      </c>
      <c r="L447" s="2" t="str">
        <f>IF(ISNUMBER(SEARCH("F",[1]Agreements_raw!$M444)), "Yes", "No")</f>
        <v>Yes</v>
      </c>
      <c r="M447" s="2" t="str">
        <f>IF(ISNUMBER(SEARCH("E",[1]Agreements_raw!$M444)), "Yes", "No")</f>
        <v>Yes</v>
      </c>
      <c r="N447" s="2" t="str">
        <f>IF(ISNUMBER(SEARCH("A",[1]Agreements_raw!$M444)), "Yes", "No")</f>
        <v>Yes</v>
      </c>
      <c r="O447" s="2" t="str">
        <f>IF(ISNUMBER(SEARCH("I",[1]Agreements_raw!$M444)), "Yes", "No")</f>
        <v>No</v>
      </c>
      <c r="P447" s="2" t="str">
        <f>IF(ISNUMBER(SEARCH("J",[1]Agreements_raw!$M444)), "Yes", "No")</f>
        <v>No</v>
      </c>
      <c r="Q447" s="2" t="str">
        <f>IF(ISNUMBER(SEARCH("K",[1]Agreements_raw!$M444)), "Yes", "No")</f>
        <v>No</v>
      </c>
      <c r="R447" s="2" t="str">
        <f>IF(ISNUMBER(SEARCH("G",[1]Agreements_raw!$M444)), "Non-binding","Agreement")</f>
        <v>Agreement</v>
      </c>
      <c r="S447" s="2" t="str">
        <f>[1]Agreements_raw!P444</f>
        <v>The Contract for construction of two power units of Bushehr Phase II was signed. The document was signed by the Head of the united company NIAEP-ASE and the Head of the Nuclear Power Production and Development Company of Iran (NPPD). According to the Protocol to the Intergovernmental Agreement between the two countries, the parties intend to cooperate in construction of additional four power units with VVER reactors on the turn-key terms on the site of Bushehr NPP, as well as four similar power units on another site in Iran, which will be provided by the Iranian party later. With this, the parties intend to ensure the maximum possible participation of enterprises and organizations of the Islamic Republic of Iran in all works related to the construction of new power units on the sites, their operation and decommissioning. The entire construction project of the nuclear power units in Iran, including equipment and nuclear fuel supplies, will be under the IAEA safeguards and fully meet the nuclear nonproliferation regime the same way as during construction of the first power unit of Bushehr NPP. Under the Protocol, nuclear fuel for the NPPs will be fabricated by the Russian party throughout the entire lifecycle of eight new power units. Spent nuclear fuel will be returned to Russia for reprocessing and storage. The Russian party arranges for training of the Iranian specialists in operation, servicing and corresponding engineering support of NPPs as well as in the field of regulation of nuclear and radiation safety.</v>
      </c>
      <c r="T447" s="5" t="s">
        <v>24</v>
      </c>
    </row>
    <row r="448" spans="1:20" ht="69" customHeight="1" x14ac:dyDescent="0.2">
      <c r="A448" s="2">
        <f>[1]Agreements_raw!A445</f>
        <v>407</v>
      </c>
      <c r="B448" s="2" t="str">
        <f>[1]Agreements_raw!C445</f>
        <v>Russia</v>
      </c>
      <c r="C448" s="2" t="str">
        <f>IF([1]Agreements_raw!D445="Donor","Supplier",[1]Agreements_raw!D445)</f>
        <v>Supplier</v>
      </c>
      <c r="D448" s="2" t="str">
        <f>IF(ISBLANK([1]Agreements_raw!G445),"",[1]Agreements_raw!G445)</f>
        <v>Rosatom</v>
      </c>
      <c r="E448" s="2" t="str">
        <f>[1]Agreements_raw!H445</f>
        <v>India</v>
      </c>
      <c r="F448" s="2" t="str">
        <f>IF([1]Agreements_raw!I445="Recipient","Client",[1]Agreements_raw!I445)</f>
        <v>Client</v>
      </c>
      <c r="G448" s="2" t="str">
        <f>IF(ISBLANK([1]Agreements_raw!L445),"",[1]Agreements_raw!L445)</f>
        <v/>
      </c>
      <c r="H448" s="2">
        <f>[1]Agreements_raw!R445</f>
        <v>2014</v>
      </c>
      <c r="I448" s="2" t="str">
        <f>IF(ISNUMBER(SEARCH("B",[1]Agreements_raw!$M445)), "Yes", "No")</f>
        <v>No</v>
      </c>
      <c r="J448" s="2" t="str">
        <f>IF(ISNUMBER(SEARCH("C",[1]Agreements_raw!$M445)), "Yes", "No")</f>
        <v>Yes</v>
      </c>
      <c r="K448" s="2" t="str">
        <f>IF(ISNUMBER(SEARCH("D",[1]Agreements_raw!$M445)), "Yes", "No")</f>
        <v>No</v>
      </c>
      <c r="L448" s="2" t="str">
        <f>IF(ISNUMBER(SEARCH("F",[1]Agreements_raw!$M445)), "Yes", "No")</f>
        <v>No</v>
      </c>
      <c r="M448" s="2" t="str">
        <f>IF(ISNUMBER(SEARCH("E",[1]Agreements_raw!$M445)), "Yes", "No")</f>
        <v>No</v>
      </c>
      <c r="N448" s="2" t="str">
        <f>IF(ISNUMBER(SEARCH("A",[1]Agreements_raw!$M445)), "Yes", "No")</f>
        <v>No</v>
      </c>
      <c r="O448" s="2" t="str">
        <f>IF(ISNUMBER(SEARCH("I",[1]Agreements_raw!$M445)), "Yes", "No")</f>
        <v>No</v>
      </c>
      <c r="P448" s="2" t="str">
        <f>IF(ISNUMBER(SEARCH("J",[1]Agreements_raw!$M445)), "Yes", "No")</f>
        <v>No</v>
      </c>
      <c r="Q448" s="2" t="str">
        <f>IF(ISNUMBER(SEARCH("K",[1]Agreements_raw!$M445)), "Yes", "No")</f>
        <v>No</v>
      </c>
      <c r="R448" s="2" t="str">
        <f>IF(ISNUMBER(SEARCH("G",[1]Agreements_raw!$M445)), "Non-binding","Agreement")</f>
        <v>Agreement</v>
      </c>
      <c r="S448" s="2" t="str">
        <f>[1]Agreements_raw!P445</f>
        <v>Russia's state-owned Rosatom said it would supply 12 nuclear energy reactors for India over 20 years, under an agreement aimed at boosting nuclear energy cooperation signed by the two countries during a summit in New Delhi</v>
      </c>
      <c r="T448" s="5" t="s">
        <v>191</v>
      </c>
    </row>
    <row r="449" spans="1:20" ht="69" customHeight="1" x14ac:dyDescent="0.2">
      <c r="A449" s="2">
        <f>[1]Agreements_raw!A446</f>
        <v>408</v>
      </c>
      <c r="B449" s="2" t="str">
        <f>[1]Agreements_raw!C446</f>
        <v>Russia</v>
      </c>
      <c r="C449" s="2" t="str">
        <f>IF([1]Agreements_raw!D446="Donor","Supplier",[1]Agreements_raw!D446)</f>
        <v>Partner</v>
      </c>
      <c r="D449" s="2" t="str">
        <f>IF(ISBLANK([1]Agreements_raw!G446),"",[1]Agreements_raw!G446)</f>
        <v/>
      </c>
      <c r="E449" s="2" t="str">
        <f>[1]Agreements_raw!H446</f>
        <v>Hungary</v>
      </c>
      <c r="F449" s="2" t="str">
        <f>IF([1]Agreements_raw!I446="Recipient","Client",[1]Agreements_raw!I446)</f>
        <v>Partner</v>
      </c>
      <c r="G449" s="2" t="str">
        <f>IF(ISBLANK([1]Agreements_raw!L446),"",[1]Agreements_raw!L446)</f>
        <v/>
      </c>
      <c r="H449" s="2">
        <f>[1]Agreements_raw!R446</f>
        <v>2014</v>
      </c>
      <c r="I449" s="2" t="str">
        <f>IF(ISNUMBER(SEARCH("B",[1]Agreements_raw!$M446)), "Yes", "No")</f>
        <v>No</v>
      </c>
      <c r="J449" s="2" t="str">
        <f>IF(ISNUMBER(SEARCH("C",[1]Agreements_raw!$M446)), "Yes", "No")</f>
        <v>No</v>
      </c>
      <c r="K449" s="2" t="str">
        <f>IF(ISNUMBER(SEARCH("D",[1]Agreements_raw!$M446)), "Yes", "No")</f>
        <v>No</v>
      </c>
      <c r="L449" s="2" t="str">
        <f>IF(ISNUMBER(SEARCH("F",[1]Agreements_raw!$M446)), "Yes", "No")</f>
        <v>No</v>
      </c>
      <c r="M449" s="2" t="str">
        <f>IF(ISNUMBER(SEARCH("E",[1]Agreements_raw!$M446)), "Yes", "No")</f>
        <v>No</v>
      </c>
      <c r="N449" s="2" t="str">
        <f>IF(ISNUMBER(SEARCH("A",[1]Agreements_raw!$M446)), "Yes", "No")</f>
        <v>Yes</v>
      </c>
      <c r="O449" s="2" t="str">
        <f>IF(ISNUMBER(SEARCH("I",[1]Agreements_raw!$M446)), "Yes", "No")</f>
        <v>No</v>
      </c>
      <c r="P449" s="2" t="str">
        <f>IF(ISNUMBER(SEARCH("J",[1]Agreements_raw!$M446)), "Yes", "No")</f>
        <v>No</v>
      </c>
      <c r="Q449" s="2" t="str">
        <f>IF(ISNUMBER(SEARCH("K",[1]Agreements_raw!$M446)), "Yes", "No")</f>
        <v>No</v>
      </c>
      <c r="R449" s="2" t="str">
        <f>IF(ISNUMBER(SEARCH("G",[1]Agreements_raw!$M446)), "Non-binding","Agreement")</f>
        <v>Agreement</v>
      </c>
      <c r="S449" s="2" t="str">
        <f>[1]Agreements_raw!P446</f>
        <v>Russia's Rostechnadzor said in a statement that the agreement to cooperate in nuclear and radiation safety in the use of nuclear energy for peaceful purposes</v>
      </c>
      <c r="T449" s="5" t="s">
        <v>25</v>
      </c>
    </row>
    <row r="450" spans="1:20" ht="69" customHeight="1" x14ac:dyDescent="0.2">
      <c r="A450" s="2">
        <f>[1]Agreements_raw!A447</f>
        <v>409</v>
      </c>
      <c r="B450" s="2" t="str">
        <f>[1]Agreements_raw!C447</f>
        <v>U.S.</v>
      </c>
      <c r="C450" s="2" t="str">
        <f>IF([1]Agreements_raw!D447="Donor","Supplier",[1]Agreements_raw!D447)</f>
        <v>Supplier</v>
      </c>
      <c r="D450" s="2" t="str">
        <f>IF(ISBLANK([1]Agreements_raw!G447),"",[1]Agreements_raw!G447)</f>
        <v/>
      </c>
      <c r="E450" s="2" t="str">
        <f>[1]Agreements_raw!H447</f>
        <v>India</v>
      </c>
      <c r="F450" s="2" t="str">
        <f>IF([1]Agreements_raw!I447="Recipient","Client",[1]Agreements_raw!I447)</f>
        <v>Client</v>
      </c>
      <c r="G450" s="2" t="str">
        <f>IF(ISBLANK([1]Agreements_raw!L447),"",[1]Agreements_raw!L447)</f>
        <v/>
      </c>
      <c r="H450" s="2">
        <f>[1]Agreements_raw!R447</f>
        <v>2015</v>
      </c>
      <c r="I450" s="2" t="str">
        <f>IF(ISNUMBER(SEARCH("B",[1]Agreements_raw!$M447)), "Yes", "No")</f>
        <v>No</v>
      </c>
      <c r="J450" s="2" t="str">
        <f>IF(ISNUMBER(SEARCH("C",[1]Agreements_raw!$M447)), "Yes", "No")</f>
        <v>No</v>
      </c>
      <c r="K450" s="2" t="str">
        <f>IF(ISNUMBER(SEARCH("D",[1]Agreements_raw!$M447)), "Yes", "No")</f>
        <v>No</v>
      </c>
      <c r="L450" s="2" t="str">
        <f>IF(ISNUMBER(SEARCH("F",[1]Agreements_raw!$M447)), "Yes", "No")</f>
        <v>No</v>
      </c>
      <c r="M450" s="2" t="str">
        <f>IF(ISNUMBER(SEARCH("E",[1]Agreements_raw!$M447)), "Yes", "No")</f>
        <v>No</v>
      </c>
      <c r="N450" s="2" t="str">
        <f>IF(ISNUMBER(SEARCH("A",[1]Agreements_raw!$M447)), "Yes", "No")</f>
        <v>No</v>
      </c>
      <c r="O450" s="2" t="str">
        <f>IF(ISNUMBER(SEARCH("I",[1]Agreements_raw!$M447)), "Yes", "No")</f>
        <v>Yes</v>
      </c>
      <c r="P450" s="2" t="str">
        <f>IF(ISNUMBER(SEARCH("J",[1]Agreements_raw!$M447)), "Yes", "No")</f>
        <v>No</v>
      </c>
      <c r="Q450" s="2" t="str">
        <f>IF(ISNUMBER(SEARCH("K",[1]Agreements_raw!$M447)), "Yes", "No")</f>
        <v>No</v>
      </c>
      <c r="R450" s="2" t="str">
        <f>IF(ISNUMBER(SEARCH("G",[1]Agreements_raw!$M447)), "Non-binding","Agreement")</f>
        <v>Non-binding</v>
      </c>
      <c r="S450" s="2" t="str">
        <f>[1]Agreements_raw!P447</f>
        <v xml:space="preserve">India and America are close to a deal that would resolve liability issues and enable the long-awaited import of US-built reactors. Other nations, too, stand to benefit from India's plan to import up to 26 large nuclear reactors. </v>
      </c>
      <c r="T450" s="5" t="s">
        <v>25</v>
      </c>
    </row>
    <row r="451" spans="1:20" ht="69" customHeight="1" x14ac:dyDescent="0.2">
      <c r="A451" s="2">
        <f>[1]Agreements_raw!A448</f>
        <v>410</v>
      </c>
      <c r="B451" s="2" t="str">
        <f>[1]Agreements_raw!C448</f>
        <v>China</v>
      </c>
      <c r="C451" s="2" t="str">
        <f>IF([1]Agreements_raw!D448="Donor","Supplier",[1]Agreements_raw!D448)</f>
        <v>Supplier</v>
      </c>
      <c r="D451" s="2" t="str">
        <f>IF(ISBLANK([1]Agreements_raw!G448),"",[1]Agreements_raw!G448)</f>
        <v>China National Nuclear Corporation</v>
      </c>
      <c r="E451" s="2" t="str">
        <f>[1]Agreements_raw!H448</f>
        <v>Argentina</v>
      </c>
      <c r="F451" s="2" t="str">
        <f>IF([1]Agreements_raw!I448="Recipient","Client",[1]Agreements_raw!I448)</f>
        <v>Client</v>
      </c>
      <c r="G451" s="2" t="str">
        <f>IF(ISBLANK([1]Agreements_raw!L448),"",[1]Agreements_raw!L448)</f>
        <v>Nucleoelectrica Argentina S.A.</v>
      </c>
      <c r="H451" s="2">
        <f>[1]Agreements_raw!R448</f>
        <v>2015</v>
      </c>
      <c r="I451" s="2" t="str">
        <f>IF(ISNUMBER(SEARCH("B",[1]Agreements_raw!$M448)), "Yes", "No")</f>
        <v>Yes</v>
      </c>
      <c r="J451" s="2" t="str">
        <f>IF(ISNUMBER(SEARCH("C",[1]Agreements_raw!$M448)), "Yes", "No")</f>
        <v>Yes</v>
      </c>
      <c r="K451" s="2" t="str">
        <f>IF(ISNUMBER(SEARCH("D",[1]Agreements_raw!$M448)), "Yes", "No")</f>
        <v>Yes</v>
      </c>
      <c r="L451" s="2" t="str">
        <f>IF(ISNUMBER(SEARCH("F",[1]Agreements_raw!$M448)), "Yes", "No")</f>
        <v>No</v>
      </c>
      <c r="M451" s="2" t="str">
        <f>IF(ISNUMBER(SEARCH("E",[1]Agreements_raw!$M448)), "Yes", "No")</f>
        <v>Yes</v>
      </c>
      <c r="N451" s="2" t="str">
        <f>IF(ISNUMBER(SEARCH("A",[1]Agreements_raw!$M448)), "Yes", "No")</f>
        <v>No</v>
      </c>
      <c r="O451" s="2" t="str">
        <f>IF(ISNUMBER(SEARCH("I",[1]Agreements_raw!$M448)), "Yes", "No")</f>
        <v>No</v>
      </c>
      <c r="P451" s="2" t="str">
        <f>IF(ISNUMBER(SEARCH("J",[1]Agreements_raw!$M448)), "Yes", "No")</f>
        <v>No</v>
      </c>
      <c r="Q451" s="2" t="str">
        <f>IF(ISNUMBER(SEARCH("K",[1]Agreements_raw!$M448)), "Yes", "No")</f>
        <v>No</v>
      </c>
      <c r="R451" s="2" t="str">
        <f>IF(ISNUMBER(SEARCH("G",[1]Agreements_raw!$M448)), "Non-binding","Agreement")</f>
        <v>Agreement</v>
      </c>
      <c r="S451" s="2" t="str">
        <f>[1]Agreements_raw!P448</f>
        <v>A cooperation agreement was signed to "participate in the construction of a new nuclear plant featuring a light water reactor and enriched uranium in the Republic of Argentina, adopting ACP1000 technology". Transfer of technology to Argentine companies, including the manufacturing of components and fuel fabrication. The agreement also guarantees the supply of enriched uranium and fuel assemblies throughout the life of the plant. The parties are also to consider "establishing a joint strategic partnership for the purpose of developing and building nuclear reactors in Latin America," according to the accord. Under the agreement, CNNC now has three months in which to provide NASA with a proposal "covering technical, commercial aspects, pricing and financing."</v>
      </c>
      <c r="T451" s="5" t="s">
        <v>25</v>
      </c>
    </row>
    <row r="452" spans="1:20" ht="69" customHeight="1" x14ac:dyDescent="0.2">
      <c r="A452" s="2">
        <f>[1]Agreements_raw!A449</f>
        <v>411</v>
      </c>
      <c r="B452" s="2" t="str">
        <f>[1]Agreements_raw!C449</f>
        <v>Korea</v>
      </c>
      <c r="C452" s="2" t="str">
        <f>IF([1]Agreements_raw!D449="Donor","Supplier",[1]Agreements_raw!D449)</f>
        <v>Supplier</v>
      </c>
      <c r="D452" s="2" t="str">
        <f>IF(ISBLANK([1]Agreements_raw!G449),"",[1]Agreements_raw!G449)</f>
        <v/>
      </c>
      <c r="E452" s="2" t="str">
        <f>[1]Agreements_raw!H449</f>
        <v>South Africa</v>
      </c>
      <c r="F452" s="2" t="str">
        <f>IF([1]Agreements_raw!I449="Recipient","Client",[1]Agreements_raw!I449)</f>
        <v>Client</v>
      </c>
      <c r="G452" s="2" t="str">
        <f>IF(ISBLANK([1]Agreements_raw!L449),"",[1]Agreements_raw!L449)</f>
        <v/>
      </c>
      <c r="H452" s="2">
        <f>[1]Agreements_raw!R449</f>
        <v>2015</v>
      </c>
      <c r="I452" s="2" t="str">
        <f>IF(ISNUMBER(SEARCH("B",[1]Agreements_raw!$M449)), "Yes", "No")</f>
        <v>No</v>
      </c>
      <c r="J452" s="2" t="str">
        <f>IF(ISNUMBER(SEARCH("C",[1]Agreements_raw!$M449)), "Yes", "No")</f>
        <v>Yes</v>
      </c>
      <c r="K452" s="2" t="str">
        <f>IF(ISNUMBER(SEARCH("D",[1]Agreements_raw!$M449)), "Yes", "No")</f>
        <v>No</v>
      </c>
      <c r="L452" s="2" t="str">
        <f>IF(ISNUMBER(SEARCH("F",[1]Agreements_raw!$M449)), "Yes", "No")</f>
        <v>No</v>
      </c>
      <c r="M452" s="2" t="str">
        <f>IF(ISNUMBER(SEARCH("E",[1]Agreements_raw!$M449)), "Yes", "No")</f>
        <v>Yes</v>
      </c>
      <c r="N452" s="2" t="str">
        <f>IF(ISNUMBER(SEARCH("A",[1]Agreements_raw!$M449)), "Yes", "No")</f>
        <v>No</v>
      </c>
      <c r="O452" s="2" t="str">
        <f>IF(ISNUMBER(SEARCH("I",[1]Agreements_raw!$M449)), "Yes", "No")</f>
        <v>No</v>
      </c>
      <c r="P452" s="2" t="str">
        <f>IF(ISNUMBER(SEARCH("J",[1]Agreements_raw!$M449)), "Yes", "No")</f>
        <v>No</v>
      </c>
      <c r="Q452" s="2" t="str">
        <f>IF(ISNUMBER(SEARCH("K",[1]Agreements_raw!$M449)), "Yes", "No")</f>
        <v>No</v>
      </c>
      <c r="R452" s="2" t="str">
        <f>IF(ISNUMBER(SEARCH("G",[1]Agreements_raw!$M449)), "Non-binding","Agreement")</f>
        <v>Non-binding</v>
      </c>
      <c r="S452" s="2" t="str">
        <f>[1]Agreements_raw!P449</f>
        <v>Saudi Arabia and South Korea have signed a memorandum of understanding (MOU) to cooperate on the development of nuclear energy building on a deal signed in 2011. The MOU calls for South Korean firms to help build at least two small-to-medium sized nuclear reactors in Saudi Arabia. That agreement called for cooperation in research and development, as well as in construction and training.</v>
      </c>
      <c r="T452" s="5" t="s">
        <v>45</v>
      </c>
    </row>
    <row r="453" spans="1:20" ht="69" customHeight="1" x14ac:dyDescent="0.2">
      <c r="A453" s="2">
        <f>[1]Agreements_raw!A450</f>
        <v>412</v>
      </c>
      <c r="B453" s="2" t="str">
        <f>[1]Agreements_raw!C450</f>
        <v>Argentina</v>
      </c>
      <c r="C453" s="2" t="str">
        <f>IF([1]Agreements_raw!D450="Donor","Supplier",[1]Agreements_raw!D450)</f>
        <v>Supplier</v>
      </c>
      <c r="D453" s="2" t="str">
        <f>IF(ISBLANK([1]Agreements_raw!G450),"",[1]Agreements_raw!G450)</f>
        <v/>
      </c>
      <c r="E453" s="2" t="str">
        <f>[1]Agreements_raw!H450</f>
        <v>Bolivia</v>
      </c>
      <c r="F453" s="2" t="str">
        <f>IF([1]Agreements_raw!I450="Recipient","Client",[1]Agreements_raw!I450)</f>
        <v>Client</v>
      </c>
      <c r="G453" s="2" t="str">
        <f>IF(ISBLANK([1]Agreements_raw!L450),"",[1]Agreements_raw!L450)</f>
        <v/>
      </c>
      <c r="H453" s="2">
        <f>[1]Agreements_raw!R450</f>
        <v>2015</v>
      </c>
      <c r="I453" s="2" t="str">
        <f>IF(ISNUMBER(SEARCH("B",[1]Agreements_raw!$M450)), "Yes", "No")</f>
        <v>Yes</v>
      </c>
      <c r="J453" s="2" t="str">
        <f>IF(ISNUMBER(SEARCH("C",[1]Agreements_raw!$M450)), "Yes", "No")</f>
        <v>Yes</v>
      </c>
      <c r="K453" s="2" t="str">
        <f>IF(ISNUMBER(SEARCH("D",[1]Agreements_raw!$M450)), "Yes", "No")</f>
        <v>No</v>
      </c>
      <c r="L453" s="2" t="str">
        <f>IF(ISNUMBER(SEARCH("F",[1]Agreements_raw!$M450)), "Yes", "No")</f>
        <v>Yes</v>
      </c>
      <c r="M453" s="2" t="str">
        <f>IF(ISNUMBER(SEARCH("E",[1]Agreements_raw!$M450)), "Yes", "No")</f>
        <v>Yes</v>
      </c>
      <c r="N453" s="2" t="str">
        <f>IF(ISNUMBER(SEARCH("A",[1]Agreements_raw!$M450)), "Yes", "No")</f>
        <v>No</v>
      </c>
      <c r="O453" s="2" t="str">
        <f>IF(ISNUMBER(SEARCH("I",[1]Agreements_raw!$M450)), "Yes", "No")</f>
        <v>No</v>
      </c>
      <c r="P453" s="2" t="str">
        <f>IF(ISNUMBER(SEARCH("J",[1]Agreements_raw!$M450)), "Yes", "No")</f>
        <v>No</v>
      </c>
      <c r="Q453" s="2" t="str">
        <f>IF(ISNUMBER(SEARCH("K",[1]Agreements_raw!$M450)), "Yes", "No")</f>
        <v>No</v>
      </c>
      <c r="R453" s="2" t="str">
        <f>IF(ISNUMBER(SEARCH("G",[1]Agreements_raw!$M450)), "Non-binding","Agreement")</f>
        <v>Agreement</v>
      </c>
      <c r="S453" s="2" t="str">
        <f>[1]Agreements_raw!P450</f>
        <v>The agreement will "strengthen the scientific, technical and financial support in national nuclear programs under the framework of [Bolivia's] national legislation and its international obligations". Argentina's support will include the design, construction and operation of nuclear power plants and research reactors, as well as radioactive waste management. Cooperation would also involve research into the use of radioisotopes in medicine and agriculture.</v>
      </c>
      <c r="T453" s="5" t="s">
        <v>25</v>
      </c>
    </row>
    <row r="454" spans="1:20" ht="69" customHeight="1" x14ac:dyDescent="0.2">
      <c r="A454" s="2">
        <f>[1]Agreements_raw!A451</f>
        <v>413</v>
      </c>
      <c r="B454" s="2" t="str">
        <f>[1]Agreements_raw!C451</f>
        <v>U.S.</v>
      </c>
      <c r="C454" s="2" t="str">
        <f>IF([1]Agreements_raw!D451="Donor","Supplier",[1]Agreements_raw!D451)</f>
        <v>Partner</v>
      </c>
      <c r="D454" s="2" t="str">
        <f>IF(ISBLANK([1]Agreements_raw!G451),"",[1]Agreements_raw!G451)</f>
        <v>GE</v>
      </c>
      <c r="E454" s="2" t="str">
        <f>[1]Agreements_raw!H451</f>
        <v>Japan</v>
      </c>
      <c r="F454" s="2" t="str">
        <f>IF([1]Agreements_raw!I451="Recipient","Client",[1]Agreements_raw!I451)</f>
        <v>Partner</v>
      </c>
      <c r="G454" s="2" t="str">
        <f>IF(ISBLANK([1]Agreements_raw!L451),"",[1]Agreements_raw!L451)</f>
        <v>Hitachi</v>
      </c>
      <c r="H454" s="2">
        <f>[1]Agreements_raw!R451</f>
        <v>2007</v>
      </c>
      <c r="I454" s="2" t="str">
        <f>IF(ISNUMBER(SEARCH("B",[1]Agreements_raw!$M451)), "Yes", "No")</f>
        <v>No</v>
      </c>
      <c r="J454" s="2" t="str">
        <f>IF(ISNUMBER(SEARCH("C",[1]Agreements_raw!$M451)), "Yes", "No")</f>
        <v>No</v>
      </c>
      <c r="K454" s="2" t="str">
        <f>IF(ISNUMBER(SEARCH("D",[1]Agreements_raw!$M451)), "Yes", "No")</f>
        <v>No</v>
      </c>
      <c r="L454" s="2" t="str">
        <f>IF(ISNUMBER(SEARCH("F",[1]Agreements_raw!$M451)), "Yes", "No")</f>
        <v>No</v>
      </c>
      <c r="M454" s="2" t="str">
        <f>IF(ISNUMBER(SEARCH("E",[1]Agreements_raw!$M451)), "Yes", "No")</f>
        <v>Yes</v>
      </c>
      <c r="N454" s="2" t="str">
        <f>IF(ISNUMBER(SEARCH("A",[1]Agreements_raw!$M451)), "Yes", "No")</f>
        <v>No</v>
      </c>
      <c r="O454" s="2" t="str">
        <f>IF(ISNUMBER(SEARCH("I",[1]Agreements_raw!$M451)), "Yes", "No")</f>
        <v>No</v>
      </c>
      <c r="P454" s="2" t="str">
        <f>IF(ISNUMBER(SEARCH("J",[1]Agreements_raw!$M451)), "Yes", "No")</f>
        <v>No</v>
      </c>
      <c r="Q454" s="2" t="str">
        <f>IF(ISNUMBER(SEARCH("K",[1]Agreements_raw!$M451)), "Yes", "No")</f>
        <v>No</v>
      </c>
      <c r="R454" s="2" t="str">
        <f>IF(ISNUMBER(SEARCH("G",[1]Agreements_raw!$M451)), "Non-binding","Agreement")</f>
        <v>Agreement</v>
      </c>
      <c r="S454" s="2" t="str">
        <f>[1]Agreements_raw!P451</f>
        <v>The GE-Hitachi alliance plans to spend $350 million to $400 million for nuclear plant designs and certification. The designs, which have been in the works for about 11 years, are expected to be completed by 2010, said Andy White, chief executive of GE Energy Nuclear.</v>
      </c>
      <c r="T454" s="5" t="s">
        <v>192</v>
      </c>
    </row>
    <row r="455" spans="1:20" ht="69" customHeight="1" x14ac:dyDescent="0.2">
      <c r="A455" s="2">
        <f>[1]Agreements_raw!A452</f>
        <v>414</v>
      </c>
      <c r="B455" s="2" t="str">
        <f>[1]Agreements_raw!C452</f>
        <v>U.S.</v>
      </c>
      <c r="C455" s="2" t="str">
        <f>IF([1]Agreements_raw!D452="Donor","Supplier",[1]Agreements_raw!D452)</f>
        <v>Partner</v>
      </c>
      <c r="D455" s="2" t="str">
        <f>IF(ISBLANK([1]Agreements_raw!G452),"",[1]Agreements_raw!G452)</f>
        <v/>
      </c>
      <c r="E455" s="2" t="str">
        <f>[1]Agreements_raw!H452</f>
        <v>South Africa</v>
      </c>
      <c r="F455" s="2" t="str">
        <f>IF([1]Agreements_raw!I452="Recipient","Client",[1]Agreements_raw!I452)</f>
        <v>Partner</v>
      </c>
      <c r="G455" s="2" t="str">
        <f>IF(ISBLANK([1]Agreements_raw!L452),"",[1]Agreements_raw!L452)</f>
        <v/>
      </c>
      <c r="H455" s="2">
        <f>[1]Agreements_raw!R452</f>
        <v>2000</v>
      </c>
      <c r="I455" s="2" t="str">
        <f>IF(ISNUMBER(SEARCH("B",[1]Agreements_raw!$M452)), "Yes", "No")</f>
        <v>No</v>
      </c>
      <c r="J455" s="2" t="str">
        <f>IF(ISNUMBER(SEARCH("C",[1]Agreements_raw!$M452)), "Yes", "No")</f>
        <v>No</v>
      </c>
      <c r="K455" s="2" t="str">
        <f>IF(ISNUMBER(SEARCH("D",[1]Agreements_raw!$M452)), "Yes", "No")</f>
        <v>No</v>
      </c>
      <c r="L455" s="2" t="str">
        <f>IF(ISNUMBER(SEARCH("F",[1]Agreements_raw!$M452)), "Yes", "No")</f>
        <v>No</v>
      </c>
      <c r="M455" s="2" t="str">
        <f>IF(ISNUMBER(SEARCH("E",[1]Agreements_raw!$M452)), "Yes", "No")</f>
        <v>Yes</v>
      </c>
      <c r="N455" s="2" t="str">
        <f>IF(ISNUMBER(SEARCH("A",[1]Agreements_raw!$M452)), "Yes", "No")</f>
        <v>Yes</v>
      </c>
      <c r="O455" s="2" t="str">
        <f>IF(ISNUMBER(SEARCH("I",[1]Agreements_raw!$M452)), "Yes", "No")</f>
        <v>No</v>
      </c>
      <c r="P455" s="2" t="str">
        <f>IF(ISNUMBER(SEARCH("J",[1]Agreements_raw!$M452)), "Yes", "No")</f>
        <v>No</v>
      </c>
      <c r="Q455" s="2" t="str">
        <f>IF(ISNUMBER(SEARCH("K",[1]Agreements_raw!$M452)), "Yes", "No")</f>
        <v>No</v>
      </c>
      <c r="R455" s="2" t="str">
        <f>IF(ISNUMBER(SEARCH("G",[1]Agreements_raw!$M452)), "Non-binding","Agreement")</f>
        <v>Agreement</v>
      </c>
      <c r="S455" s="2" t="str">
        <f>[1]Agreements_raw!P452</f>
        <v>Exchange of Technical Information and cooperation in Nuclear safety matters</v>
      </c>
      <c r="T455" s="2" t="s">
        <v>193</v>
      </c>
    </row>
    <row r="456" spans="1:20" ht="69" customHeight="1" x14ac:dyDescent="0.2">
      <c r="A456" s="2">
        <f>[1]Agreements_raw!A453</f>
        <v>415</v>
      </c>
      <c r="B456" s="2" t="str">
        <f>[1]Agreements_raw!C453</f>
        <v>U.S.</v>
      </c>
      <c r="C456" s="2" t="str">
        <f>IF([1]Agreements_raw!D453="Donor","Supplier",[1]Agreements_raw!D453)</f>
        <v>Supplier</v>
      </c>
      <c r="D456" s="2" t="str">
        <f>IF(ISBLANK([1]Agreements_raw!G453),"",[1]Agreements_raw!G453)</f>
        <v/>
      </c>
      <c r="E456" s="2" t="str">
        <f>[1]Agreements_raw!H453</f>
        <v>Ukraine</v>
      </c>
      <c r="F456" s="2" t="str">
        <f>IF([1]Agreements_raw!I453="Recipient","Client",[1]Agreements_raw!I453)</f>
        <v>Client</v>
      </c>
      <c r="G456" s="2" t="str">
        <f>IF(ISBLANK([1]Agreements_raw!L453),"",[1]Agreements_raw!L453)</f>
        <v/>
      </c>
      <c r="H456" s="2">
        <f>[1]Agreements_raw!R453</f>
        <v>2000</v>
      </c>
      <c r="I456" s="2" t="str">
        <f>IF(ISNUMBER(SEARCH("B",[1]Agreements_raw!$M453)), "Yes", "No")</f>
        <v>No</v>
      </c>
      <c r="J456" s="2" t="str">
        <f>IF(ISNUMBER(SEARCH("C",[1]Agreements_raw!$M453)), "Yes", "No")</f>
        <v>No</v>
      </c>
      <c r="K456" s="2" t="str">
        <f>IF(ISNUMBER(SEARCH("D",[1]Agreements_raw!$M453)), "Yes", "No")</f>
        <v>Yes</v>
      </c>
      <c r="L456" s="2" t="str">
        <f>IF(ISNUMBER(SEARCH("F",[1]Agreements_raw!$M453)), "Yes", "No")</f>
        <v>No</v>
      </c>
      <c r="M456" s="2" t="str">
        <f>IF(ISNUMBER(SEARCH("E",[1]Agreements_raw!$M453)), "Yes", "No")</f>
        <v>Yes</v>
      </c>
      <c r="N456" s="2" t="str">
        <f>IF(ISNUMBER(SEARCH("A",[1]Agreements_raw!$M453)), "Yes", "No")</f>
        <v>Yes</v>
      </c>
      <c r="O456" s="2" t="str">
        <f>IF(ISNUMBER(SEARCH("I",[1]Agreements_raw!$M453)), "Yes", "No")</f>
        <v>No</v>
      </c>
      <c r="P456" s="2" t="str">
        <f>IF(ISNUMBER(SEARCH("J",[1]Agreements_raw!$M453)), "Yes", "No")</f>
        <v>No</v>
      </c>
      <c r="Q456" s="2" t="str">
        <f>IF(ISNUMBER(SEARCH("K",[1]Agreements_raw!$M453)), "Yes", "No")</f>
        <v>No</v>
      </c>
      <c r="R456" s="2" t="str">
        <f>IF(ISNUMBER(SEARCH("G",[1]Agreements_raw!$M453)), "Non-binding","Agreement")</f>
        <v>Agreement</v>
      </c>
      <c r="S456" s="2" t="str">
        <f>[1]Agreements_raw!P453</f>
        <v>Implementing Arrangement concerning the Ukraine Nuclear Fuel Qualification Project</v>
      </c>
      <c r="T456" s="2" t="s">
        <v>193</v>
      </c>
    </row>
    <row r="457" spans="1:20" ht="69" customHeight="1" x14ac:dyDescent="0.2">
      <c r="A457" s="2">
        <f>[1]Agreements_raw!A454</f>
        <v>416</v>
      </c>
      <c r="B457" s="2" t="str">
        <f>[1]Agreements_raw!C454</f>
        <v>U.S.</v>
      </c>
      <c r="C457" s="2" t="str">
        <f>IF([1]Agreements_raw!D454="Donor","Supplier",[1]Agreements_raw!D454)</f>
        <v>Partner</v>
      </c>
      <c r="D457" s="2" t="str">
        <f>IF(ISBLANK([1]Agreements_raw!G454),"",[1]Agreements_raw!G454)</f>
        <v>Department of Energy</v>
      </c>
      <c r="E457" s="2" t="str">
        <f>[1]Agreements_raw!H454</f>
        <v>Canada</v>
      </c>
      <c r="F457" s="2" t="str">
        <f>IF([1]Agreements_raw!I454="Recipient","Client",[1]Agreements_raw!I454)</f>
        <v>Partner</v>
      </c>
      <c r="G457" s="2" t="str">
        <f>IF(ISBLANK([1]Agreements_raw!L454),"",[1]Agreements_raw!L454)</f>
        <v>Department of Natural Resources and Atomic Energy of Canada, Ltd.</v>
      </c>
      <c r="H457" s="2">
        <f>[1]Agreements_raw!R454</f>
        <v>2003</v>
      </c>
      <c r="I457" s="2" t="str">
        <f>IF(ISNUMBER(SEARCH("B",[1]Agreements_raw!$M454)), "Yes", "No")</f>
        <v>No</v>
      </c>
      <c r="J457" s="2" t="str">
        <f>IF(ISNUMBER(SEARCH("C",[1]Agreements_raw!$M454)), "Yes", "No")</f>
        <v>No</v>
      </c>
      <c r="K457" s="2" t="str">
        <f>IF(ISNUMBER(SEARCH("D",[1]Agreements_raw!$M454)), "Yes", "No")</f>
        <v>No</v>
      </c>
      <c r="L457" s="2" t="str">
        <f>IF(ISNUMBER(SEARCH("F",[1]Agreements_raw!$M454)), "Yes", "No")</f>
        <v>No</v>
      </c>
      <c r="M457" s="2" t="str">
        <f>IF(ISNUMBER(SEARCH("E",[1]Agreements_raw!$M454)), "Yes", "No")</f>
        <v>Yes</v>
      </c>
      <c r="N457" s="2" t="str">
        <f>IF(ISNUMBER(SEARCH("A",[1]Agreements_raw!$M454)), "Yes", "No")</f>
        <v>No</v>
      </c>
      <c r="O457" s="2" t="str">
        <f>IF(ISNUMBER(SEARCH("I",[1]Agreements_raw!$M454)), "Yes", "No")</f>
        <v>No</v>
      </c>
      <c r="P457" s="2" t="str">
        <f>IF(ISNUMBER(SEARCH("J",[1]Agreements_raw!$M454)), "Yes", "No")</f>
        <v>No</v>
      </c>
      <c r="Q457" s="2" t="str">
        <f>IF(ISNUMBER(SEARCH("K",[1]Agreements_raw!$M454)), "Yes", "No")</f>
        <v>No</v>
      </c>
      <c r="R457" s="2" t="str">
        <f>IF(ISNUMBER(SEARCH("G",[1]Agreements_raw!$M454)), "Non-binding","Agreement")</f>
        <v>Agreement</v>
      </c>
      <c r="S457" s="2">
        <f>[1]Agreements_raw!P454</f>
        <v>0</v>
      </c>
      <c r="T457" s="2" t="s">
        <v>193</v>
      </c>
    </row>
    <row r="458" spans="1:20" ht="69" customHeight="1" x14ac:dyDescent="0.2">
      <c r="A458" s="2">
        <f>[1]Agreements_raw!A455</f>
        <v>417</v>
      </c>
      <c r="B458" s="2" t="str">
        <f>[1]Agreements_raw!C455</f>
        <v>Estonia</v>
      </c>
      <c r="C458" s="2" t="str">
        <f>IF([1]Agreements_raw!D455="Donor","Supplier",[1]Agreements_raw!D455)</f>
        <v>Partner</v>
      </c>
      <c r="D458" s="2" t="str">
        <f>IF(ISBLANK([1]Agreements_raw!G455),"",[1]Agreements_raw!G455)</f>
        <v/>
      </c>
      <c r="E458" s="2" t="str">
        <f>[1]Agreements_raw!H455</f>
        <v>Sweden</v>
      </c>
      <c r="F458" s="2" t="str">
        <f>IF([1]Agreements_raw!I455="Recipient","Client",[1]Agreements_raw!I455)</f>
        <v>Partner</v>
      </c>
      <c r="G458" s="2" t="str">
        <f>IF(ISBLANK([1]Agreements_raw!L455),"",[1]Agreements_raw!L455)</f>
        <v/>
      </c>
      <c r="H458" s="2">
        <f>[1]Agreements_raw!R455</f>
        <v>2002</v>
      </c>
      <c r="I458" s="2" t="str">
        <f>IF(ISNUMBER(SEARCH("B",[1]Agreements_raw!$M455)), "Yes", "No")</f>
        <v>No</v>
      </c>
      <c r="J458" s="2" t="str">
        <f>IF(ISNUMBER(SEARCH("C",[1]Agreements_raw!$M455)), "Yes", "No")</f>
        <v>No</v>
      </c>
      <c r="K458" s="2" t="str">
        <f>IF(ISNUMBER(SEARCH("D",[1]Agreements_raw!$M455)), "Yes", "No")</f>
        <v>No</v>
      </c>
      <c r="L458" s="2" t="str">
        <f>IF(ISNUMBER(SEARCH("F",[1]Agreements_raw!$M455)), "Yes", "No")</f>
        <v>No</v>
      </c>
      <c r="M458" s="2" t="str">
        <f>IF(ISNUMBER(SEARCH("E",[1]Agreements_raw!$M455)), "Yes", "No")</f>
        <v>No</v>
      </c>
      <c r="N458" s="2" t="str">
        <f>IF(ISNUMBER(SEARCH("A",[1]Agreements_raw!$M455)), "Yes", "No")</f>
        <v>Yes</v>
      </c>
      <c r="O458" s="2" t="str">
        <f>IF(ISNUMBER(SEARCH("I",[1]Agreements_raw!$M455)), "Yes", "No")</f>
        <v>No</v>
      </c>
      <c r="P458" s="2" t="str">
        <f>IF(ISNUMBER(SEARCH("J",[1]Agreements_raw!$M455)), "Yes", "No")</f>
        <v>No</v>
      </c>
      <c r="Q458" s="2" t="str">
        <f>IF(ISNUMBER(SEARCH("K",[1]Agreements_raw!$M455)), "Yes", "No")</f>
        <v>No</v>
      </c>
      <c r="R458" s="2" t="str">
        <f>IF(ISNUMBER(SEARCH("G",[1]Agreements_raw!$M455)), "Non-binding","Agreement")</f>
        <v>Agreement</v>
      </c>
      <c r="S458" s="2" t="str">
        <f>[1]Agreements_raw!P455</f>
        <v>Agreement on Collaboration within the Field of Emergency Prevention, Preparedness and Response</v>
      </c>
      <c r="T458" s="2" t="s">
        <v>193</v>
      </c>
    </row>
    <row r="459" spans="1:20" ht="69" customHeight="1" x14ac:dyDescent="0.2">
      <c r="A459" s="2">
        <f>[1]Agreements_raw!A456</f>
        <v>418</v>
      </c>
      <c r="B459" s="2" t="str">
        <f>[1]Agreements_raw!C456</f>
        <v>European Union</v>
      </c>
      <c r="C459" s="2" t="str">
        <f>IF([1]Agreements_raw!D456="Donor","Supplier",[1]Agreements_raw!D456)</f>
        <v>Partner</v>
      </c>
      <c r="D459" s="2" t="str">
        <f>IF(ISBLANK([1]Agreements_raw!G456),"",[1]Agreements_raw!G456)</f>
        <v>Euratom</v>
      </c>
      <c r="E459" s="2" t="str">
        <f>[1]Agreements_raw!H456</f>
        <v>Japan</v>
      </c>
      <c r="F459" s="2" t="str">
        <f>IF([1]Agreements_raw!I456="Recipient","Client",[1]Agreements_raw!I456)</f>
        <v>Partner</v>
      </c>
      <c r="G459" s="2" t="str">
        <f>IF(ISBLANK([1]Agreements_raw!L456),"",[1]Agreements_raw!L456)</f>
        <v/>
      </c>
      <c r="H459" s="2">
        <f>[1]Agreements_raw!R456</f>
        <v>2006</v>
      </c>
      <c r="I459" s="2" t="str">
        <f>IF(ISNUMBER(SEARCH("B",[1]Agreements_raw!$M456)), "Yes", "No")</f>
        <v>No</v>
      </c>
      <c r="J459" s="2" t="str">
        <f>IF(ISNUMBER(SEARCH("C",[1]Agreements_raw!$M456)), "Yes", "No")</f>
        <v>No</v>
      </c>
      <c r="K459" s="2" t="str">
        <f>IF(ISNUMBER(SEARCH("D",[1]Agreements_raw!$M456)), "Yes", "No")</f>
        <v>Yes</v>
      </c>
      <c r="L459" s="2" t="str">
        <f>IF(ISNUMBER(SEARCH("F",[1]Agreements_raw!$M456)), "Yes", "No")</f>
        <v>No</v>
      </c>
      <c r="M459" s="2" t="str">
        <f>IF(ISNUMBER(SEARCH("E",[1]Agreements_raw!$M456)), "Yes", "No")</f>
        <v>Yes</v>
      </c>
      <c r="N459" s="2" t="str">
        <f>IF(ISNUMBER(SEARCH("A",[1]Agreements_raw!$M456)), "Yes", "No")</f>
        <v>Yes</v>
      </c>
      <c r="O459" s="2" t="str">
        <f>IF(ISNUMBER(SEARCH("I",[1]Agreements_raw!$M456)), "Yes", "No")</f>
        <v>No</v>
      </c>
      <c r="P459" s="2" t="str">
        <f>IF(ISNUMBER(SEARCH("J",[1]Agreements_raw!$M456)), "Yes", "No")</f>
        <v>No</v>
      </c>
      <c r="Q459" s="2" t="str">
        <f>IF(ISNUMBER(SEARCH("K",[1]Agreements_raw!$M456)), "Yes", "No")</f>
        <v>No</v>
      </c>
      <c r="R459" s="2" t="str">
        <f>IF(ISNUMBER(SEARCH("G",[1]Agreements_raw!$M456)), "Non-binding","Agreement")</f>
        <v>Agreement</v>
      </c>
      <c r="S459" s="2" t="str">
        <f>[1]Agreements_raw!P456</f>
        <v>Agreement for Co-operation in the Peaceful Uses of Nuclear Energy: 1. The Parties shall co-operate under this Agreement to promote and facilitate nuclear trade, research and development and other activities between or in Japan and the Community for peaceful and non-explosive uses of nuclear energy, in the mutual interests of producers, the nuclear fuel cycle industry, utilities, research and development institutes and consumers while abiding by the principles of non-proliferation.
The Parties shall co-operate in the following ways:
(a) Either Party or authorised persons may supply to or receive from the other Party or authorised persons nuclear material, equipment and non-nuclear material, on such terms as may be agreed upon between the supplier and the recipient.
(b) Either Party or authorised persons may perform nuclear fuel cycle services and other services within the scope of this Agreement for or receive such services from the other Party or authorised persons, on such terms as may be agreed upon between the supplier and the recipient.
(c) The Parties shall encourage co-operation between themselves and between persons by exchange of experts. When co-operation pursuant to this Agreement requires such exchanges of experts, the Parties shall facilitate the entry of the experts to Japan and the Community and their stay therein.
(d) The Parties shall facilitate supply and exchange of unclassified information as may be agreed between themselves, between persons, or between either Party and persons.
(e) The Parties may co-operate and encourage co-operation between themselves and between persons in other ways as deemed appropriate by the Parties.</v>
      </c>
      <c r="T459" s="2" t="s">
        <v>193</v>
      </c>
    </row>
    <row r="460" spans="1:20" ht="69" customHeight="1" x14ac:dyDescent="0.2">
      <c r="A460" s="2">
        <f>[1]Agreements_raw!A457</f>
        <v>419</v>
      </c>
      <c r="B460" s="2" t="str">
        <f>[1]Agreements_raw!C457</f>
        <v>European Union</v>
      </c>
      <c r="C460" s="2" t="str">
        <f>IF([1]Agreements_raw!D457="Donor","Supplier",[1]Agreements_raw!D457)</f>
        <v>Partner</v>
      </c>
      <c r="D460" s="2" t="str">
        <f>IF(ISBLANK([1]Agreements_raw!G457),"",[1]Agreements_raw!G457)</f>
        <v>Euratom</v>
      </c>
      <c r="E460" s="2" t="str">
        <f>[1]Agreements_raw!H457</f>
        <v>Kazakhstan</v>
      </c>
      <c r="F460" s="2" t="str">
        <f>IF([1]Agreements_raw!I457="Recipient","Client",[1]Agreements_raw!I457)</f>
        <v>Partner</v>
      </c>
      <c r="G460" s="2" t="str">
        <f>IF(ISBLANK([1]Agreements_raw!L457),"",[1]Agreements_raw!L457)</f>
        <v/>
      </c>
      <c r="H460" s="2">
        <f>[1]Agreements_raw!R457</f>
        <v>2003</v>
      </c>
      <c r="I460" s="2" t="str">
        <f>IF(ISNUMBER(SEARCH("B",[1]Agreements_raw!$M457)), "Yes", "No")</f>
        <v>No</v>
      </c>
      <c r="J460" s="2" t="str">
        <f>IF(ISNUMBER(SEARCH("C",[1]Agreements_raw!$M457)), "Yes", "No")</f>
        <v>No</v>
      </c>
      <c r="K460" s="2" t="str">
        <f>IF(ISNUMBER(SEARCH("D",[1]Agreements_raw!$M457)), "Yes", "No")</f>
        <v>No</v>
      </c>
      <c r="L460" s="2" t="str">
        <f>IF(ISNUMBER(SEARCH("F",[1]Agreements_raw!$M457)), "Yes", "No")</f>
        <v>No</v>
      </c>
      <c r="M460" s="2" t="str">
        <f>IF(ISNUMBER(SEARCH("E",[1]Agreements_raw!$M457)), "Yes", "No")</f>
        <v>No</v>
      </c>
      <c r="N460" s="2" t="str">
        <f>IF(ISNUMBER(SEARCH("A",[1]Agreements_raw!$M457)), "Yes", "No")</f>
        <v>Yes</v>
      </c>
      <c r="O460" s="2" t="str">
        <f>IF(ISNUMBER(SEARCH("I",[1]Agreements_raw!$M457)), "Yes", "No")</f>
        <v>No</v>
      </c>
      <c r="P460" s="2" t="str">
        <f>IF(ISNUMBER(SEARCH("J",[1]Agreements_raw!$M457)), "Yes", "No")</f>
        <v>No</v>
      </c>
      <c r="Q460" s="2" t="str">
        <f>IF(ISNUMBER(SEARCH("K",[1]Agreements_raw!$M457)), "Yes", "No")</f>
        <v>No</v>
      </c>
      <c r="R460" s="2" t="str">
        <f>IF(ISNUMBER(SEARCH("G",[1]Agreements_raw!$M457)), "Non-binding","Agreement")</f>
        <v>Agreement</v>
      </c>
      <c r="S460" s="2" t="str">
        <f>[1]Agreements_raw!P457</f>
        <v>Co-operation Agreement in the Field of Nuclear Safety</v>
      </c>
      <c r="T460" s="2" t="s">
        <v>193</v>
      </c>
    </row>
    <row r="461" spans="1:20" ht="69" customHeight="1" x14ac:dyDescent="0.2">
      <c r="A461" s="2">
        <f>[1]Agreements_raw!A458</f>
        <v>420</v>
      </c>
      <c r="B461" s="2" t="str">
        <f>[1]Agreements_raw!C458</f>
        <v>European Union</v>
      </c>
      <c r="C461" s="2" t="str">
        <f>IF([1]Agreements_raw!D458="Donor","Supplier",[1]Agreements_raw!D458)</f>
        <v>Partner</v>
      </c>
      <c r="D461" s="2" t="str">
        <f>IF(ISBLANK([1]Agreements_raw!G458),"",[1]Agreements_raw!G458)</f>
        <v>Euratom</v>
      </c>
      <c r="E461" s="2" t="str">
        <f>[1]Agreements_raw!H458</f>
        <v>Kazakhstan</v>
      </c>
      <c r="F461" s="2" t="str">
        <f>IF([1]Agreements_raw!I458="Recipient","Client",[1]Agreements_raw!I458)</f>
        <v>Partner</v>
      </c>
      <c r="G461" s="2" t="str">
        <f>IF(ISBLANK([1]Agreements_raw!L458),"",[1]Agreements_raw!L458)</f>
        <v/>
      </c>
      <c r="H461" s="2">
        <f>[1]Agreements_raw!R458</f>
        <v>2002</v>
      </c>
      <c r="I461" s="2" t="str">
        <f>IF(ISNUMBER(SEARCH("B",[1]Agreements_raw!$M458)), "Yes", "No")</f>
        <v>No</v>
      </c>
      <c r="J461" s="2" t="str">
        <f>IF(ISNUMBER(SEARCH("C",[1]Agreements_raw!$M458)), "Yes", "No")</f>
        <v>No</v>
      </c>
      <c r="K461" s="2" t="str">
        <f>IF(ISNUMBER(SEARCH("D",[1]Agreements_raw!$M458)), "Yes", "No")</f>
        <v>No</v>
      </c>
      <c r="L461" s="2" t="str">
        <f>IF(ISNUMBER(SEARCH("F",[1]Agreements_raw!$M458)), "Yes", "No")</f>
        <v>No</v>
      </c>
      <c r="M461" s="2" t="str">
        <f>IF(ISNUMBER(SEARCH("E",[1]Agreements_raw!$M458)), "Yes", "No")</f>
        <v>Yes</v>
      </c>
      <c r="N461" s="2" t="str">
        <f>IF(ISNUMBER(SEARCH("A",[1]Agreements_raw!$M458)), "Yes", "No")</f>
        <v>No</v>
      </c>
      <c r="O461" s="2" t="str">
        <f>IF(ISNUMBER(SEARCH("I",[1]Agreements_raw!$M458)), "Yes", "No")</f>
        <v>No</v>
      </c>
      <c r="P461" s="2" t="str">
        <f>IF(ISNUMBER(SEARCH("J",[1]Agreements_raw!$M458)), "Yes", "No")</f>
        <v>No</v>
      </c>
      <c r="Q461" s="2" t="str">
        <f>IF(ISNUMBER(SEARCH("K",[1]Agreements_raw!$M458)), "Yes", "No")</f>
        <v>No</v>
      </c>
      <c r="R461" s="2" t="str">
        <f>IF(ISNUMBER(SEARCH("G",[1]Agreements_raw!$M458)), "Non-binding","Agreement")</f>
        <v>Agreement</v>
      </c>
      <c r="S461" s="2" t="str">
        <f>[1]Agreements_raw!P458</f>
        <v>Agreement for co-operation in the field of controlled nuclear fusion: Cooperation under this Agreement may be undertaken in the following areas:
(a) experimental and theoretical studies of plasma confinement, transport, heating and current drive (including the development of related RF systems) and diagnostics, in magnetic devices;
(b) fusion technology;
(c) applied plasma physics;
(d) programme policies and plans; and
(e) other areas as may be agreed.</v>
      </c>
      <c r="T461" s="2" t="s">
        <v>193</v>
      </c>
    </row>
    <row r="462" spans="1:20" ht="69" customHeight="1" x14ac:dyDescent="0.2">
      <c r="A462" s="2">
        <f>[1]Agreements_raw!A459</f>
        <v>421</v>
      </c>
      <c r="B462" s="2" t="str">
        <f>[1]Agreements_raw!C459</f>
        <v>European Union</v>
      </c>
      <c r="C462" s="2" t="str">
        <f>IF([1]Agreements_raw!D459="Donor","Supplier",[1]Agreements_raw!D459)</f>
        <v>Partner</v>
      </c>
      <c r="D462" s="2" t="str">
        <f>IF(ISBLANK([1]Agreements_raw!G459),"",[1]Agreements_raw!G459)</f>
        <v>Euratom</v>
      </c>
      <c r="E462" s="2" t="str">
        <f>[1]Agreements_raw!H459</f>
        <v>Ukraine</v>
      </c>
      <c r="F462" s="2" t="str">
        <f>IF([1]Agreements_raw!I459="Recipient","Client",[1]Agreements_raw!I459)</f>
        <v>Partner</v>
      </c>
      <c r="G462" s="2" t="str">
        <f>IF(ISBLANK([1]Agreements_raw!L459),"",[1]Agreements_raw!L459)</f>
        <v/>
      </c>
      <c r="H462" s="2">
        <f>[1]Agreements_raw!R459</f>
        <v>2005</v>
      </c>
      <c r="I462" s="2" t="str">
        <f>IF(ISNUMBER(SEARCH("B",[1]Agreements_raw!$M459)), "Yes", "No")</f>
        <v>No</v>
      </c>
      <c r="J462" s="2" t="str">
        <f>IF(ISNUMBER(SEARCH("C",[1]Agreements_raw!$M459)), "Yes", "No")</f>
        <v>No</v>
      </c>
      <c r="K462" s="2" t="str">
        <f>IF(ISNUMBER(SEARCH("D",[1]Agreements_raw!$M459)), "Yes", "No")</f>
        <v>Yes</v>
      </c>
      <c r="L462" s="2" t="str">
        <f>IF(ISNUMBER(SEARCH("F",[1]Agreements_raw!$M459)), "Yes", "No")</f>
        <v>No</v>
      </c>
      <c r="M462" s="2" t="str">
        <f>IF(ISNUMBER(SEARCH("E",[1]Agreements_raw!$M459)), "Yes", "No")</f>
        <v>Yes</v>
      </c>
      <c r="N462" s="2" t="str">
        <f>IF(ISNUMBER(SEARCH("A",[1]Agreements_raw!$M459)), "Yes", "No")</f>
        <v>Yes</v>
      </c>
      <c r="O462" s="2" t="str">
        <f>IF(ISNUMBER(SEARCH("I",[1]Agreements_raw!$M459)), "Yes", "No")</f>
        <v>No</v>
      </c>
      <c r="P462" s="2" t="str">
        <f>IF(ISNUMBER(SEARCH("J",[1]Agreements_raw!$M459)), "Yes", "No")</f>
        <v>No</v>
      </c>
      <c r="Q462" s="2" t="str">
        <f>IF(ISNUMBER(SEARCH("K",[1]Agreements_raw!$M459)), "Yes", "No")</f>
        <v>No</v>
      </c>
      <c r="R462" s="2" t="str">
        <f>IF(ISNUMBER(SEARCH("G",[1]Agreements_raw!$M459)), "Non-binding","Agreement")</f>
        <v>Agreement</v>
      </c>
      <c r="S462" s="2" t="str">
        <f>[1]Agreements_raw!P459</f>
        <v>Agreement on Co-operation in the Peaceful Uses of Nuclear Energy:1. The Parties may co-operate in the way as specified in Articles 4 to 8 of this Agreement below in the peaceful uses of nuclear energy in the following areas:
(a) nuclear safety (Article 4);
(b) controlled nuclear fusion (Article 5);
(c) nuclear research and development in other areas than those foreseen under subparagraph (a) and (b) above (Article 6);
(d) international transfers, trade in nuclear materials and provision of nuclear fuel cycle services (Article 7);
(e) prevention of illicit trafficking of nuclear material (Article 8);
(f) other relevant areas of mutual interest.</v>
      </c>
      <c r="T462" s="2" t="s">
        <v>193</v>
      </c>
    </row>
    <row r="463" spans="1:20" ht="69" customHeight="1" x14ac:dyDescent="0.2">
      <c r="A463" s="2">
        <f>[1]Agreements_raw!A460</f>
        <v>422</v>
      </c>
      <c r="B463" s="2" t="str">
        <f>[1]Agreements_raw!C460</f>
        <v>European Union</v>
      </c>
      <c r="C463" s="2" t="str">
        <f>IF([1]Agreements_raw!D460="Donor","Supplier",[1]Agreements_raw!D460)</f>
        <v>Partner</v>
      </c>
      <c r="D463" s="2" t="str">
        <f>IF(ISBLANK([1]Agreements_raw!G460),"",[1]Agreements_raw!G460)</f>
        <v>Euratom</v>
      </c>
      <c r="E463" s="2" t="str">
        <f>[1]Agreements_raw!H460</f>
        <v>U.S.</v>
      </c>
      <c r="F463" s="2" t="str">
        <f>IF([1]Agreements_raw!I460="Recipient","Client",[1]Agreements_raw!I460)</f>
        <v>Partner</v>
      </c>
      <c r="G463" s="2" t="str">
        <f>IF(ISBLANK([1]Agreements_raw!L460),"",[1]Agreements_raw!L460)</f>
        <v>Department of Energy</v>
      </c>
      <c r="H463" s="2">
        <f>[1]Agreements_raw!R460</f>
        <v>2003</v>
      </c>
      <c r="I463" s="2" t="str">
        <f>IF(ISNUMBER(SEARCH("B",[1]Agreements_raw!$M460)), "Yes", "No")</f>
        <v>No</v>
      </c>
      <c r="J463" s="2" t="str">
        <f>IF(ISNUMBER(SEARCH("C",[1]Agreements_raw!$M460)), "Yes", "No")</f>
        <v>No</v>
      </c>
      <c r="K463" s="2" t="str">
        <f>IF(ISNUMBER(SEARCH("D",[1]Agreements_raw!$M460)), "Yes", "No")</f>
        <v>No</v>
      </c>
      <c r="L463" s="2" t="str">
        <f>IF(ISNUMBER(SEARCH("F",[1]Agreements_raw!$M460)), "Yes", "No")</f>
        <v>No</v>
      </c>
      <c r="M463" s="2" t="str">
        <f>IF(ISNUMBER(SEARCH("E",[1]Agreements_raw!$M460)), "Yes", "No")</f>
        <v>Yes</v>
      </c>
      <c r="N463" s="2" t="str">
        <f>IF(ISNUMBER(SEARCH("A",[1]Agreements_raw!$M460)), "Yes", "No")</f>
        <v>No</v>
      </c>
      <c r="O463" s="2" t="str">
        <f>IF(ISNUMBER(SEARCH("I",[1]Agreements_raw!$M460)), "Yes", "No")</f>
        <v>No</v>
      </c>
      <c r="P463" s="2" t="str">
        <f>IF(ISNUMBER(SEARCH("J",[1]Agreements_raw!$M460)), "Yes", "No")</f>
        <v>No</v>
      </c>
      <c r="Q463" s="2" t="str">
        <f>IF(ISNUMBER(SEARCH("K",[1]Agreements_raw!$M460)), "Yes", "No")</f>
        <v>No</v>
      </c>
      <c r="R463" s="2" t="str">
        <f>IF(ISNUMBER(SEARCH("G",[1]Agreements_raw!$M460)), "Non-binding","Agreement")</f>
        <v>Agreement</v>
      </c>
      <c r="S463" s="2" t="str">
        <f>[1]Agreements_raw!P460</f>
        <v>Technical Exchange and Co-operation Arrangement in the Field of Nuclear-related Technology Research and Design</v>
      </c>
      <c r="T463" s="2" t="s">
        <v>193</v>
      </c>
    </row>
    <row r="464" spans="1:20" ht="69" customHeight="1" x14ac:dyDescent="0.2">
      <c r="A464" s="2">
        <f>[1]Agreements_raw!A461</f>
        <v>423</v>
      </c>
      <c r="B464" s="2" t="str">
        <f>[1]Agreements_raw!C461</f>
        <v>European Union</v>
      </c>
      <c r="C464" s="2" t="str">
        <f>IF([1]Agreements_raw!D461="Donor","Supplier",[1]Agreements_raw!D461)</f>
        <v>Partner</v>
      </c>
      <c r="D464" s="2" t="str">
        <f>IF(ISBLANK([1]Agreements_raw!G461),"",[1]Agreements_raw!G461)</f>
        <v>Euratom</v>
      </c>
      <c r="E464" s="2" t="str">
        <f>[1]Agreements_raw!H461</f>
        <v>Uzbekistan</v>
      </c>
      <c r="F464" s="2" t="str">
        <f>IF([1]Agreements_raw!I461="Recipient","Client",[1]Agreements_raw!I461)</f>
        <v>Partner</v>
      </c>
      <c r="G464" s="2" t="str">
        <f>IF(ISBLANK([1]Agreements_raw!L461),"",[1]Agreements_raw!L461)</f>
        <v/>
      </c>
      <c r="H464" s="2">
        <f>[1]Agreements_raw!R461</f>
        <v>2003</v>
      </c>
      <c r="I464" s="2" t="str">
        <f>IF(ISNUMBER(SEARCH("B",[1]Agreements_raw!$M461)), "Yes", "No")</f>
        <v>No</v>
      </c>
      <c r="J464" s="2" t="str">
        <f>IF(ISNUMBER(SEARCH("C",[1]Agreements_raw!$M461)), "Yes", "No")</f>
        <v>No</v>
      </c>
      <c r="K464" s="2" t="str">
        <f>IF(ISNUMBER(SEARCH("D",[1]Agreements_raw!$M461)), "Yes", "No")</f>
        <v>Yes</v>
      </c>
      <c r="L464" s="2" t="str">
        <f>IF(ISNUMBER(SEARCH("F",[1]Agreements_raw!$M461)), "Yes", "No")</f>
        <v>Yes</v>
      </c>
      <c r="M464" s="2" t="str">
        <f>IF(ISNUMBER(SEARCH("E",[1]Agreements_raw!$M461)), "Yes", "No")</f>
        <v>Yes</v>
      </c>
      <c r="N464" s="2" t="str">
        <f>IF(ISNUMBER(SEARCH("A",[1]Agreements_raw!$M461)), "Yes", "No")</f>
        <v>Yes</v>
      </c>
      <c r="O464" s="2" t="str">
        <f>IF(ISNUMBER(SEARCH("I",[1]Agreements_raw!$M461)), "Yes", "No")</f>
        <v>No</v>
      </c>
      <c r="P464" s="2" t="str">
        <f>IF(ISNUMBER(SEARCH("J",[1]Agreements_raw!$M461)), "Yes", "No")</f>
        <v>No</v>
      </c>
      <c r="Q464" s="2" t="str">
        <f>IF(ISNUMBER(SEARCH("K",[1]Agreements_raw!$M461)), "Yes", "No")</f>
        <v>No</v>
      </c>
      <c r="R464" s="2" t="str">
        <f>IF(ISNUMBER(SEARCH("G",[1]Agreements_raw!$M461)), "Non-binding","Agreement")</f>
        <v>Agreement</v>
      </c>
      <c r="S464" s="2" t="str">
        <f>[1]Agreements_raw!P461</f>
        <v>Agreement for Co-operation in the Peaceful Uses of Nuclear Energy</v>
      </c>
      <c r="T464" s="2" t="s">
        <v>193</v>
      </c>
    </row>
    <row r="465" spans="1:20" ht="69" customHeight="1" x14ac:dyDescent="0.2">
      <c r="A465" s="2">
        <f>[1]Agreements_raw!A462</f>
        <v>424</v>
      </c>
      <c r="B465" s="2" t="str">
        <f>[1]Agreements_raw!C462</f>
        <v>France</v>
      </c>
      <c r="C465" s="2" t="str">
        <f>IF([1]Agreements_raw!D462="Donor","Supplier",[1]Agreements_raw!D462)</f>
        <v>Supplier</v>
      </c>
      <c r="D465" s="2" t="str">
        <f>IF(ISBLANK([1]Agreements_raw!G462),"",[1]Agreements_raw!G462)</f>
        <v>Ministry of Foreign Affairs</v>
      </c>
      <c r="E465" s="2" t="str">
        <f>[1]Agreements_raw!H462</f>
        <v>India</v>
      </c>
      <c r="F465" s="2" t="str">
        <f>IF([1]Agreements_raw!I462="Recipient","Client",[1]Agreements_raw!I462)</f>
        <v>Client</v>
      </c>
      <c r="G465" s="2" t="str">
        <f>IF(ISBLANK([1]Agreements_raw!L462),"",[1]Agreements_raw!L462)</f>
        <v>Department of Atomic Energy</v>
      </c>
      <c r="H465" s="2">
        <f>[1]Agreements_raw!R462</f>
        <v>2006</v>
      </c>
      <c r="I465" s="2" t="str">
        <f>IF(ISNUMBER(SEARCH("B",[1]Agreements_raw!$M462)), "Yes", "No")</f>
        <v>No</v>
      </c>
      <c r="J465" s="2" t="str">
        <f>IF(ISNUMBER(SEARCH("C",[1]Agreements_raw!$M462)), "Yes", "No")</f>
        <v>No</v>
      </c>
      <c r="K465" s="2" t="str">
        <f>IF(ISNUMBER(SEARCH("D",[1]Agreements_raw!$M462)), "Yes", "No")</f>
        <v>No</v>
      </c>
      <c r="L465" s="2" t="str">
        <f>IF(ISNUMBER(SEARCH("F",[1]Agreements_raw!$M462)), "Yes", "No")</f>
        <v>No</v>
      </c>
      <c r="M465" s="2" t="str">
        <f>IF(ISNUMBER(SEARCH("E",[1]Agreements_raw!$M462)), "Yes", "No")</f>
        <v>Yes</v>
      </c>
      <c r="N465" s="2" t="str">
        <f>IF(ISNUMBER(SEARCH("A",[1]Agreements_raw!$M462)), "Yes", "No")</f>
        <v>Yes</v>
      </c>
      <c r="O465" s="2" t="str">
        <f>IF(ISNUMBER(SEARCH("I",[1]Agreements_raw!$M462)), "Yes", "No")</f>
        <v>No</v>
      </c>
      <c r="P465" s="2" t="str">
        <f>IF(ISNUMBER(SEARCH("J",[1]Agreements_raw!$M462)), "Yes", "No")</f>
        <v>No</v>
      </c>
      <c r="Q465" s="2" t="str">
        <f>IF(ISNUMBER(SEARCH("K",[1]Agreements_raw!$M462)), "Yes", "No")</f>
        <v>No</v>
      </c>
      <c r="R465" s="2" t="str">
        <f>IF(ISNUMBER(SEARCH("G",[1]Agreements_raw!$M462)), "Non-binding","Agreement")</f>
        <v>Non-binding</v>
      </c>
      <c r="S465" s="2" t="str">
        <f>[1]Agreements_raw!P462</f>
        <v>Declaration on the Development of Nuclear Energy for Peaceful Purposes: Co-operation under the future agreement may cover the following areas: basic and applied research not requiring the supply of uranium enriched to twenty (20) percent or greater in the isotope U235 development and use of nuclear energy applications in the fields of agronomy, biology, earth sciences and medicine and in industry, application of nuclear energy to power generation including setting up of power projects, nuclear fuel management, nuclear waste management, nuclear safety, radio protection and environmental protection, prevention of and response to emergency situations resulting from radioactive or nuclear accidents, public awareness and acceptance of the benefits of the use of nuclear energy exclusively for peaceful purposes and in any other field as jointly agreed by the Parties to that agreement.
Co-operation under the future agreement may take the following forms: exchange and training of scientific and technical staff exchange of scientific and technical information participation by scientific and technical staff of one Party in research and development activities conducted by the other Party, joint conduct of research and engineering activities, including joint research and experimentation (that is to say for which the two Parties are providing equivalent resources), organization of scientific and technical conferences and symposiums, provision of material, nuclear material, equipment, technology, facilities and services, consultations and co-operation in relevant international fora and any other form of co-operation jointly agreed by the Parties to that agreement.
Agreements already signed between the concerned institutions of both countries such as DAE (Department of Atomic Energy) and CEA, BARC (Bhabha Atomic Research Centre) and IRSN (Institut de Radio protection et de Surete Nucleaire), AERB and DGSNR in the field of atomic energy will become a part of this framework agreement and will continue to be implemented as at present.
India and France will ensure that co-operation pursuant to the future agreement shall be exclusively for peaceful purposes and covered where applicable by appropriate safeguards agreements with the IAEA. The co-operation agreement and as appropriate, subsequent specific agreements will also address issues relating to inter-alia confidentiality of information, third party nuclear liability, intellectual property, measures relating to physical protection and retransfers to third States.</v>
      </c>
      <c r="T465" s="2" t="s">
        <v>193</v>
      </c>
    </row>
    <row r="466" spans="1:20" ht="69" customHeight="1" x14ac:dyDescent="0.2">
      <c r="A466" s="2">
        <f>[1]Agreements_raw!A463</f>
        <v>425</v>
      </c>
      <c r="B466" s="2" t="str">
        <f>[1]Agreements_raw!C463</f>
        <v>France</v>
      </c>
      <c r="C466" s="2" t="str">
        <f>IF([1]Agreements_raw!D463="Donor","Supplier",[1]Agreements_raw!D463)</f>
        <v>Supplier</v>
      </c>
      <c r="D466" s="2" t="str">
        <f>IF(ISBLANK([1]Agreements_raw!G463),"",[1]Agreements_raw!G463)</f>
        <v/>
      </c>
      <c r="E466" s="2" t="str">
        <f>[1]Agreements_raw!H463</f>
        <v>Italy</v>
      </c>
      <c r="F466" s="2" t="str">
        <f>IF([1]Agreements_raw!I463="Recipient","Client",[1]Agreements_raw!I463)</f>
        <v>Client</v>
      </c>
      <c r="G466" s="2" t="str">
        <f>IF(ISBLANK([1]Agreements_raw!L463),"",[1]Agreements_raw!L463)</f>
        <v/>
      </c>
      <c r="H466" s="2">
        <f>[1]Agreements_raw!R463</f>
        <v>2006</v>
      </c>
      <c r="I466" s="2" t="str">
        <f>IF(ISNUMBER(SEARCH("B",[1]Agreements_raw!$M463)), "Yes", "No")</f>
        <v>No</v>
      </c>
      <c r="J466" s="2" t="str">
        <f>IF(ISNUMBER(SEARCH("C",[1]Agreements_raw!$M463)), "Yes", "No")</f>
        <v>No</v>
      </c>
      <c r="K466" s="2" t="str">
        <f>IF(ISNUMBER(SEARCH("D",[1]Agreements_raw!$M463)), "Yes", "No")</f>
        <v>No</v>
      </c>
      <c r="L466" s="2" t="str">
        <f>IF(ISNUMBER(SEARCH("F",[1]Agreements_raw!$M463)), "Yes", "No")</f>
        <v>Yes</v>
      </c>
      <c r="M466" s="2" t="str">
        <f>IF(ISNUMBER(SEARCH("E",[1]Agreements_raw!$M463)), "Yes", "No")</f>
        <v>No</v>
      </c>
      <c r="N466" s="2" t="str">
        <f>IF(ISNUMBER(SEARCH("A",[1]Agreements_raw!$M463)), "Yes", "No")</f>
        <v>No</v>
      </c>
      <c r="O466" s="2" t="str">
        <f>IF(ISNUMBER(SEARCH("I",[1]Agreements_raw!$M463)), "Yes", "No")</f>
        <v>No</v>
      </c>
      <c r="P466" s="2" t="str">
        <f>IF(ISNUMBER(SEARCH("J",[1]Agreements_raw!$M463)), "Yes", "No")</f>
        <v>No</v>
      </c>
      <c r="Q466" s="2" t="str">
        <f>IF(ISNUMBER(SEARCH("K",[1]Agreements_raw!$M463)), "Yes", "No")</f>
        <v>No</v>
      </c>
      <c r="R466" s="2" t="str">
        <f>IF(ISNUMBER(SEARCH("G",[1]Agreements_raw!$M463)), "Non-binding","Agreement")</f>
        <v>Agreement</v>
      </c>
      <c r="S466" s="2" t="str">
        <f>[1]Agreements_raw!P463</f>
        <v>Agreement on Treatment of Italian Spent Fuel</v>
      </c>
      <c r="T466" s="2" t="s">
        <v>193</v>
      </c>
    </row>
    <row r="467" spans="1:20" ht="69" customHeight="1" x14ac:dyDescent="0.2">
      <c r="A467" s="2">
        <f>[1]Agreements_raw!A464</f>
        <v>426</v>
      </c>
      <c r="B467" s="2" t="str">
        <f>[1]Agreements_raw!C464</f>
        <v>France</v>
      </c>
      <c r="C467" s="2" t="str">
        <f>IF([1]Agreements_raw!D464="Donor","Supplier",[1]Agreements_raw!D464)</f>
        <v>Partner</v>
      </c>
      <c r="D467" s="2" t="str">
        <f>IF(ISBLANK([1]Agreements_raw!G464),"",[1]Agreements_raw!G464)</f>
        <v>Commissariat a l'energie Atomique</v>
      </c>
      <c r="E467" s="2" t="str">
        <f>[1]Agreements_raw!H464</f>
        <v>Japan</v>
      </c>
      <c r="F467" s="2" t="str">
        <f>IF([1]Agreements_raw!I464="Recipient","Client",[1]Agreements_raw!I464)</f>
        <v>Partner</v>
      </c>
      <c r="G467" s="2" t="str">
        <f>IF(ISBLANK([1]Agreements_raw!L464),"",[1]Agreements_raw!L464)</f>
        <v>Japan Atomic Energy Agency</v>
      </c>
      <c r="H467" s="2">
        <f>[1]Agreements_raw!R464</f>
        <v>2005</v>
      </c>
      <c r="I467" s="2" t="str">
        <f>IF(ISNUMBER(SEARCH("B",[1]Agreements_raw!$M464)), "Yes", "No")</f>
        <v>No</v>
      </c>
      <c r="J467" s="2" t="str">
        <f>IF(ISNUMBER(SEARCH("C",[1]Agreements_raw!$M464)), "Yes", "No")</f>
        <v>No</v>
      </c>
      <c r="K467" s="2" t="str">
        <f>IF(ISNUMBER(SEARCH("D",[1]Agreements_raw!$M464)), "Yes", "No")</f>
        <v>No</v>
      </c>
      <c r="L467" s="2" t="str">
        <f>IF(ISNUMBER(SEARCH("F",[1]Agreements_raw!$M464)), "Yes", "No")</f>
        <v>No</v>
      </c>
      <c r="M467" s="2" t="str">
        <f>IF(ISNUMBER(SEARCH("E",[1]Agreements_raw!$M464)), "Yes", "No")</f>
        <v>Yes</v>
      </c>
      <c r="N467" s="2" t="str">
        <f>IF(ISNUMBER(SEARCH("A",[1]Agreements_raw!$M464)), "Yes", "No")</f>
        <v>No</v>
      </c>
      <c r="O467" s="2" t="str">
        <f>IF(ISNUMBER(SEARCH("I",[1]Agreements_raw!$M464)), "Yes", "No")</f>
        <v>No</v>
      </c>
      <c r="P467" s="2" t="str">
        <f>IF(ISNUMBER(SEARCH("J",[1]Agreements_raw!$M464)), "Yes", "No")</f>
        <v>No</v>
      </c>
      <c r="Q467" s="2" t="str">
        <f>IF(ISNUMBER(SEARCH("K",[1]Agreements_raw!$M464)), "Yes", "No")</f>
        <v>No</v>
      </c>
      <c r="R467" s="2" t="str">
        <f>IF(ISNUMBER(SEARCH("G",[1]Agreements_raw!$M464)), "Non-binding","Agreement")</f>
        <v>Agreement</v>
      </c>
      <c r="S467" s="2" t="str">
        <f>[1]Agreements_raw!P464</f>
        <v>Framework Agreement for Co-operation in the Field of Nuclear Research and Development</v>
      </c>
      <c r="T467" s="2" t="s">
        <v>193</v>
      </c>
    </row>
    <row r="468" spans="1:20" ht="69" customHeight="1" x14ac:dyDescent="0.2">
      <c r="A468" s="2">
        <f>[1]Agreements_raw!A465</f>
        <v>427</v>
      </c>
      <c r="B468" s="2" t="str">
        <f>[1]Agreements_raw!C465</f>
        <v>Germany</v>
      </c>
      <c r="C468" s="2" t="str">
        <f>IF([1]Agreements_raw!D465="Donor","Supplier",[1]Agreements_raw!D465)</f>
        <v>Partner</v>
      </c>
      <c r="D468" s="2" t="str">
        <f>IF(ISBLANK([1]Agreements_raw!G465),"",[1]Agreements_raw!G465)</f>
        <v>Ministry of the Environment, Nature Conservation and Nuclear Safety</v>
      </c>
      <c r="E468" s="2" t="str">
        <f>[1]Agreements_raw!H465</f>
        <v>Russia</v>
      </c>
      <c r="F468" s="2" t="str">
        <f>IF([1]Agreements_raw!I465="Recipient","Client",[1]Agreements_raw!I465)</f>
        <v>Partner</v>
      </c>
      <c r="G468" s="2" t="str">
        <f>IF(ISBLANK([1]Agreements_raw!L465),"",[1]Agreements_raw!L465)</f>
        <v>Federal Inspectorate for Nuclear Radiological Safety</v>
      </c>
      <c r="H468" s="2">
        <f>[1]Agreements_raw!R465</f>
        <v>2003</v>
      </c>
      <c r="I468" s="2" t="str">
        <f>IF(ISNUMBER(SEARCH("B",[1]Agreements_raw!$M465)), "Yes", "No")</f>
        <v>No</v>
      </c>
      <c r="J468" s="2" t="str">
        <f>IF(ISNUMBER(SEARCH("C",[1]Agreements_raw!$M465)), "Yes", "No")</f>
        <v>No</v>
      </c>
      <c r="K468" s="2" t="str">
        <f>IF(ISNUMBER(SEARCH("D",[1]Agreements_raw!$M465)), "Yes", "No")</f>
        <v>No</v>
      </c>
      <c r="L468" s="2" t="str">
        <f>IF(ISNUMBER(SEARCH("F",[1]Agreements_raw!$M465)), "Yes", "No")</f>
        <v>No</v>
      </c>
      <c r="M468" s="2" t="str">
        <f>IF(ISNUMBER(SEARCH("E",[1]Agreements_raw!$M465)), "Yes", "No")</f>
        <v>Yes</v>
      </c>
      <c r="N468" s="2" t="str">
        <f>IF(ISNUMBER(SEARCH("A",[1]Agreements_raw!$M465)), "Yes", "No")</f>
        <v>Yes</v>
      </c>
      <c r="O468" s="2" t="str">
        <f>IF(ISNUMBER(SEARCH("I",[1]Agreements_raw!$M465)), "Yes", "No")</f>
        <v>No</v>
      </c>
      <c r="P468" s="2" t="str">
        <f>IF(ISNUMBER(SEARCH("J",[1]Agreements_raw!$M465)), "Yes", "No")</f>
        <v>No</v>
      </c>
      <c r="Q468" s="2" t="str">
        <f>IF(ISNUMBER(SEARCH("K",[1]Agreements_raw!$M465)), "Yes", "No")</f>
        <v>No</v>
      </c>
      <c r="R468" s="2" t="str">
        <f>IF(ISNUMBER(SEARCH("G",[1]Agreements_raw!$M465)), "Non-binding","Agreement")</f>
        <v>Agreement</v>
      </c>
      <c r="S468" s="2" t="str">
        <f>[1]Agreements_raw!P465</f>
        <v>Agreement concerning Co-operation, the Exchange of Infromation and Experience in the Field of Licensing, Supervising and Examining Nuclear and Radiological Safety</v>
      </c>
      <c r="T468" s="2" t="s">
        <v>193</v>
      </c>
    </row>
    <row r="469" spans="1:20" ht="69" customHeight="1" x14ac:dyDescent="0.2">
      <c r="A469" s="2">
        <f>[1]Agreements_raw!A466</f>
        <v>428</v>
      </c>
      <c r="B469" s="2" t="str">
        <f>[1]Agreements_raw!C466</f>
        <v>Russia</v>
      </c>
      <c r="C469" s="2" t="str">
        <f>IF([1]Agreements_raw!D466="Donor","Supplier",[1]Agreements_raw!D466)</f>
        <v>Supplier</v>
      </c>
      <c r="D469" s="2" t="str">
        <f>IF(ISBLANK([1]Agreements_raw!G466),"",[1]Agreements_raw!G466)</f>
        <v/>
      </c>
      <c r="E469" s="2" t="str">
        <f>[1]Agreements_raw!H466</f>
        <v>Iran</v>
      </c>
      <c r="F469" s="2" t="str">
        <f>IF([1]Agreements_raw!I466="Recipient","Client",[1]Agreements_raw!I466)</f>
        <v>Client</v>
      </c>
      <c r="G469" s="2" t="str">
        <f>IF(ISBLANK([1]Agreements_raw!L466),"",[1]Agreements_raw!L466)</f>
        <v/>
      </c>
      <c r="H469" s="2">
        <f>[1]Agreements_raw!R466</f>
        <v>2001</v>
      </c>
      <c r="I469" s="2" t="str">
        <f>IF(ISNUMBER(SEARCH("B",[1]Agreements_raw!$M466)), "Yes", "No")</f>
        <v>Yes</v>
      </c>
      <c r="J469" s="2" t="str">
        <f>IF(ISNUMBER(SEARCH("C",[1]Agreements_raw!$M466)), "Yes", "No")</f>
        <v>No</v>
      </c>
      <c r="K469" s="2" t="str">
        <f>IF(ISNUMBER(SEARCH("D",[1]Agreements_raw!$M466)), "Yes", "No")</f>
        <v>No</v>
      </c>
      <c r="L469" s="2" t="str">
        <f>IF(ISNUMBER(SEARCH("F",[1]Agreements_raw!$M466)), "Yes", "No")</f>
        <v>No</v>
      </c>
      <c r="M469" s="2" t="str">
        <f>IF(ISNUMBER(SEARCH("E",[1]Agreements_raw!$M466)), "Yes", "No")</f>
        <v>No</v>
      </c>
      <c r="N469" s="2" t="str">
        <f>IF(ISNUMBER(SEARCH("A",[1]Agreements_raw!$M466)), "Yes", "No")</f>
        <v>No</v>
      </c>
      <c r="O469" s="2" t="str">
        <f>IF(ISNUMBER(SEARCH("I",[1]Agreements_raw!$M466)), "Yes", "No")</f>
        <v>No</v>
      </c>
      <c r="P469" s="2" t="str">
        <f>IF(ISNUMBER(SEARCH("J",[1]Agreements_raw!$M466)), "Yes", "No")</f>
        <v>No</v>
      </c>
      <c r="Q469" s="2" t="str">
        <f>IF(ISNUMBER(SEARCH("K",[1]Agreements_raw!$M466)), "Yes", "No")</f>
        <v>No</v>
      </c>
      <c r="R469" s="2" t="str">
        <f>IF(ISNUMBER(SEARCH("G",[1]Agreements_raw!$M466)), "Non-binding","Agreement")</f>
        <v>Non-binding</v>
      </c>
      <c r="S469" s="2" t="str">
        <f>[1]Agreements_raw!P466</f>
        <v>Treaty on the Basis for Mutual Relations and the Principles of Co-operation (Article 6 includes reference to cooperation related to peaceful use of atomic energy and the construction of nuclear power stations.)</v>
      </c>
      <c r="T469" s="2" t="s">
        <v>193</v>
      </c>
    </row>
    <row r="470" spans="1:20" ht="69" customHeight="1" x14ac:dyDescent="0.2">
      <c r="A470" s="2">
        <f>[1]Agreements_raw!A467</f>
        <v>429</v>
      </c>
      <c r="B470" s="2" t="str">
        <f>[1]Agreements_raw!C467</f>
        <v>Russia</v>
      </c>
      <c r="C470" s="2" t="str">
        <f>IF([1]Agreements_raw!D467="Donor","Supplier",[1]Agreements_raw!D467)</f>
        <v>Supplier</v>
      </c>
      <c r="D470" s="2" t="str">
        <f>IF(ISBLANK([1]Agreements_raw!G467),"",[1]Agreements_raw!G467)</f>
        <v/>
      </c>
      <c r="E470" s="2" t="str">
        <f>[1]Agreements_raw!H467</f>
        <v>Iran</v>
      </c>
      <c r="F470" s="2" t="str">
        <f>IF([1]Agreements_raw!I467="Recipient","Client",[1]Agreements_raw!I467)</f>
        <v>Client</v>
      </c>
      <c r="G470" s="2" t="str">
        <f>IF(ISBLANK([1]Agreements_raw!L467),"",[1]Agreements_raw!L467)</f>
        <v/>
      </c>
      <c r="H470" s="2">
        <f>[1]Agreements_raw!R467</f>
        <v>2003</v>
      </c>
      <c r="I470" s="2" t="str">
        <f>IF(ISNUMBER(SEARCH("B",[1]Agreements_raw!$M467)), "Yes", "No")</f>
        <v>No</v>
      </c>
      <c r="J470" s="2" t="str">
        <f>IF(ISNUMBER(SEARCH("C",[1]Agreements_raw!$M467)), "Yes", "No")</f>
        <v>No</v>
      </c>
      <c r="K470" s="2" t="str">
        <f>IF(ISNUMBER(SEARCH("D",[1]Agreements_raw!$M467)), "Yes", "No")</f>
        <v>No</v>
      </c>
      <c r="L470" s="2" t="str">
        <f>IF(ISNUMBER(SEARCH("F",[1]Agreements_raw!$M467)), "Yes", "No")</f>
        <v>No</v>
      </c>
      <c r="M470" s="2" t="str">
        <f>IF(ISNUMBER(SEARCH("E",[1]Agreements_raw!$M467)), "Yes", "No")</f>
        <v>No</v>
      </c>
      <c r="N470" s="2" t="str">
        <f>IF(ISNUMBER(SEARCH("A",[1]Agreements_raw!$M467)), "Yes", "No")</f>
        <v>No</v>
      </c>
      <c r="O470" s="2" t="str">
        <f>IF(ISNUMBER(SEARCH("I",[1]Agreements_raw!$M467)), "Yes", "No")</f>
        <v>No</v>
      </c>
      <c r="P470" s="2" t="str">
        <f>IF(ISNUMBER(SEARCH("J",[1]Agreements_raw!$M467)), "Yes", "No")</f>
        <v>No</v>
      </c>
      <c r="Q470" s="2" t="str">
        <f>IF(ISNUMBER(SEARCH("K",[1]Agreements_raw!$M467)), "Yes", "No")</f>
        <v>No</v>
      </c>
      <c r="R470" s="2" t="str">
        <f>IF(ISNUMBER(SEARCH("G",[1]Agreements_raw!$M467)), "Non-binding","Agreement")</f>
        <v>Non-binding</v>
      </c>
      <c r="S470" s="2" t="str">
        <f>[1]Agreements_raw!P467</f>
        <v>Memorandum of Understanding to Expand Economic, Commercial, Scientific and Technical Co-operation. (includes development of nuclear power for peaceful purposes)</v>
      </c>
      <c r="T470" s="2" t="s">
        <v>193</v>
      </c>
    </row>
    <row r="471" spans="1:20" ht="69" customHeight="1" x14ac:dyDescent="0.2">
      <c r="A471" s="2">
        <f>[1]Agreements_raw!A468</f>
        <v>430</v>
      </c>
      <c r="B471" s="2" t="str">
        <f>[1]Agreements_raw!C468</f>
        <v>UK</v>
      </c>
      <c r="C471" s="2" t="str">
        <f>IF([1]Agreements_raw!D468="Donor","Supplier",[1]Agreements_raw!D468)</f>
        <v>Partner</v>
      </c>
      <c r="D471" s="2" t="str">
        <f>IF(ISBLANK([1]Agreements_raw!G468),"",[1]Agreements_raw!G468)</f>
        <v/>
      </c>
      <c r="E471" s="2" t="str">
        <f>[1]Agreements_raw!H468</f>
        <v>Ireland</v>
      </c>
      <c r="F471" s="2" t="str">
        <f>IF([1]Agreements_raw!I468="Recipient","Client",[1]Agreements_raw!I468)</f>
        <v>Partner</v>
      </c>
      <c r="G471" s="2" t="str">
        <f>IF(ISBLANK([1]Agreements_raw!L468),"",[1]Agreements_raw!L468)</f>
        <v/>
      </c>
      <c r="H471" s="2">
        <f>[1]Agreements_raw!R468</f>
        <v>2004</v>
      </c>
      <c r="I471" s="2" t="str">
        <f>IF(ISNUMBER(SEARCH("B",[1]Agreements_raw!$M468)), "Yes", "No")</f>
        <v>No</v>
      </c>
      <c r="J471" s="2" t="str">
        <f>IF(ISNUMBER(SEARCH("C",[1]Agreements_raw!$M468)), "Yes", "No")</f>
        <v>No</v>
      </c>
      <c r="K471" s="2" t="str">
        <f>IF(ISNUMBER(SEARCH("D",[1]Agreements_raw!$M468)), "Yes", "No")</f>
        <v>No</v>
      </c>
      <c r="L471" s="2" t="str">
        <f>IF(ISNUMBER(SEARCH("F",[1]Agreements_raw!$M468)), "Yes", "No")</f>
        <v>No</v>
      </c>
      <c r="M471" s="2" t="str">
        <f>IF(ISNUMBER(SEARCH("E",[1]Agreements_raw!$M468)), "Yes", "No")</f>
        <v>Yes</v>
      </c>
      <c r="N471" s="2" t="str">
        <f>IF(ISNUMBER(SEARCH("A",[1]Agreements_raw!$M468)), "Yes", "No")</f>
        <v>Yes</v>
      </c>
      <c r="O471" s="2" t="str">
        <f>IF(ISNUMBER(SEARCH("I",[1]Agreements_raw!$M468)), "Yes", "No")</f>
        <v>No</v>
      </c>
      <c r="P471" s="2" t="str">
        <f>IF(ISNUMBER(SEARCH("J",[1]Agreements_raw!$M468)), "Yes", "No")</f>
        <v>No</v>
      </c>
      <c r="Q471" s="2" t="str">
        <f>IF(ISNUMBER(SEARCH("K",[1]Agreements_raw!$M468)), "Yes", "No")</f>
        <v>No</v>
      </c>
      <c r="R471" s="2" t="str">
        <f>IF(ISNUMBER(SEARCH("G",[1]Agreements_raw!$M468)), "Non-binding","Agreement")</f>
        <v>Agreement</v>
      </c>
      <c r="S471" s="2" t="str">
        <f>[1]Agreements_raw!P468</f>
        <v>Agreement on the Early Notification of a Nuclear Accident or Incident of Radiological Significance and the Exchange of Information concerning the Operation and Management of Nuclear Facilities or Activities</v>
      </c>
      <c r="T471" s="2" t="s">
        <v>193</v>
      </c>
    </row>
    <row r="472" spans="1:20" ht="69" customHeight="1" x14ac:dyDescent="0.2">
      <c r="A472" s="2">
        <f>[1]Agreements_raw!A469</f>
        <v>431</v>
      </c>
      <c r="B472" s="2" t="str">
        <f>[1]Agreements_raw!C469</f>
        <v>Japan</v>
      </c>
      <c r="C472" s="2" t="str">
        <f>IF([1]Agreements_raw!D469="Donor","Supplier",[1]Agreements_raw!D469)</f>
        <v>Partner</v>
      </c>
      <c r="D472" s="2" t="str">
        <f>IF(ISBLANK([1]Agreements_raw!G469),"",[1]Agreements_raw!G469)</f>
        <v>Agency for Natural Resources and energy</v>
      </c>
      <c r="E472" s="2" t="str">
        <f>[1]Agreements_raw!H469</f>
        <v>U.S.</v>
      </c>
      <c r="F472" s="2" t="str">
        <f>IF([1]Agreements_raw!I469="Recipient","Client",[1]Agreements_raw!I469)</f>
        <v>Partner</v>
      </c>
      <c r="G472" s="2" t="str">
        <f>IF(ISBLANK([1]Agreements_raw!L469),"",[1]Agreements_raw!L469)</f>
        <v>Department of Energy</v>
      </c>
      <c r="H472" s="2">
        <f>[1]Agreements_raw!R469</f>
        <v>2004</v>
      </c>
      <c r="I472" s="2" t="str">
        <f>IF(ISNUMBER(SEARCH("B",[1]Agreements_raw!$M469)), "Yes", "No")</f>
        <v>No</v>
      </c>
      <c r="J472" s="2" t="str">
        <f>IF(ISNUMBER(SEARCH("C",[1]Agreements_raw!$M469)), "Yes", "No")</f>
        <v>No</v>
      </c>
      <c r="K472" s="2" t="str">
        <f>IF(ISNUMBER(SEARCH("D",[1]Agreements_raw!$M469)), "Yes", "No")</f>
        <v>No</v>
      </c>
      <c r="L472" s="2" t="str">
        <f>IF(ISNUMBER(SEARCH("F",[1]Agreements_raw!$M469)), "Yes", "No")</f>
        <v>No</v>
      </c>
      <c r="M472" s="2" t="str">
        <f>IF(ISNUMBER(SEARCH("E",[1]Agreements_raw!$M469)), "Yes", "No")</f>
        <v>Yes</v>
      </c>
      <c r="N472" s="2" t="str">
        <f>IF(ISNUMBER(SEARCH("A",[1]Agreements_raw!$M469)), "Yes", "No")</f>
        <v>No</v>
      </c>
      <c r="O472" s="2" t="str">
        <f>IF(ISNUMBER(SEARCH("I",[1]Agreements_raw!$M469)), "Yes", "No")</f>
        <v>No</v>
      </c>
      <c r="P472" s="2" t="str">
        <f>IF(ISNUMBER(SEARCH("J",[1]Agreements_raw!$M469)), "Yes", "No")</f>
        <v>No</v>
      </c>
      <c r="Q472" s="2" t="str">
        <f>IF(ISNUMBER(SEARCH("K",[1]Agreements_raw!$M469)), "Yes", "No")</f>
        <v>No</v>
      </c>
      <c r="R472" s="2" t="str">
        <f>IF(ISNUMBER(SEARCH("G",[1]Agreements_raw!$M469)), "Non-binding","Agreement")</f>
        <v>Agreement</v>
      </c>
      <c r="S472" s="2" t="str">
        <f>[1]Agreements_raw!P469</f>
        <v>Implementing Arrangement concerning Co-operation in the Joint Nuclear Energy Research Initiative</v>
      </c>
      <c r="T472" s="2" t="s">
        <v>193</v>
      </c>
    </row>
    <row r="473" spans="1:20" ht="69" customHeight="1" x14ac:dyDescent="0.2">
      <c r="A473" s="2">
        <f>[1]Agreements_raw!A470</f>
        <v>432</v>
      </c>
      <c r="B473" s="2" t="str">
        <f>[1]Agreements_raw!C470</f>
        <v>Japan</v>
      </c>
      <c r="C473" s="2" t="str">
        <f>IF([1]Agreements_raw!D470="Donor","Supplier",[1]Agreements_raw!D470)</f>
        <v>Partner</v>
      </c>
      <c r="D473" s="2" t="str">
        <f>IF(ISBLANK([1]Agreements_raw!G470),"",[1]Agreements_raw!G470)</f>
        <v>Ministry of Education, Culture and Sports, Science and Technology</v>
      </c>
      <c r="E473" s="2" t="str">
        <f>[1]Agreements_raw!H470</f>
        <v>U.S.</v>
      </c>
      <c r="F473" s="2" t="str">
        <f>IF([1]Agreements_raw!I470="Recipient","Client",[1]Agreements_raw!I470)</f>
        <v>Partner</v>
      </c>
      <c r="G473" s="2" t="str">
        <f>IF(ISBLANK([1]Agreements_raw!L470),"",[1]Agreements_raw!L470)</f>
        <v>Department of Energy</v>
      </c>
      <c r="H473" s="2">
        <f>[1]Agreements_raw!R470</f>
        <v>2005</v>
      </c>
      <c r="I473" s="2" t="str">
        <f>IF(ISNUMBER(SEARCH("B",[1]Agreements_raw!$M470)), "Yes", "No")</f>
        <v>No</v>
      </c>
      <c r="J473" s="2" t="str">
        <f>IF(ISNUMBER(SEARCH("C",[1]Agreements_raw!$M470)), "Yes", "No")</f>
        <v>No</v>
      </c>
      <c r="K473" s="2" t="str">
        <f>IF(ISNUMBER(SEARCH("D",[1]Agreements_raw!$M470)), "Yes", "No")</f>
        <v>No</v>
      </c>
      <c r="L473" s="2" t="str">
        <f>IF(ISNUMBER(SEARCH("F",[1]Agreements_raw!$M470)), "Yes", "No")</f>
        <v>No</v>
      </c>
      <c r="M473" s="2" t="str">
        <f>IF(ISNUMBER(SEARCH("E",[1]Agreements_raw!$M470)), "Yes", "No")</f>
        <v>Yes</v>
      </c>
      <c r="N473" s="2" t="str">
        <f>IF(ISNUMBER(SEARCH("A",[1]Agreements_raw!$M470)), "Yes", "No")</f>
        <v>No</v>
      </c>
      <c r="O473" s="2" t="str">
        <f>IF(ISNUMBER(SEARCH("I",[1]Agreements_raw!$M470)), "Yes", "No")</f>
        <v>No</v>
      </c>
      <c r="P473" s="2" t="str">
        <f>IF(ISNUMBER(SEARCH("J",[1]Agreements_raw!$M470)), "Yes", "No")</f>
        <v>No</v>
      </c>
      <c r="Q473" s="2" t="str">
        <f>IF(ISNUMBER(SEARCH("K",[1]Agreements_raw!$M470)), "Yes", "No")</f>
        <v>No</v>
      </c>
      <c r="R473" s="2" t="str">
        <f>IF(ISNUMBER(SEARCH("G",[1]Agreements_raw!$M470)), "Non-binding","Agreement")</f>
        <v>Agreement</v>
      </c>
      <c r="S473" s="2" t="str">
        <f>[1]Agreements_raw!P470</f>
        <v>Implementing Arrangement concerning Co-operation in the Field of Research and Development of Innovative Nuclear Engineering Technologies</v>
      </c>
      <c r="T473" s="2" t="s">
        <v>193</v>
      </c>
    </row>
    <row r="474" spans="1:20" ht="69" customHeight="1" x14ac:dyDescent="0.2">
      <c r="A474" s="2">
        <f>[1]Agreements_raw!A471</f>
        <v>433</v>
      </c>
      <c r="B474" s="2" t="str">
        <f>[1]Agreements_raw!C471</f>
        <v>Japan</v>
      </c>
      <c r="C474" s="2" t="str">
        <f>IF([1]Agreements_raw!D471="Donor","Supplier",[1]Agreements_raw!D471)</f>
        <v>Partner</v>
      </c>
      <c r="D474" s="2" t="str">
        <f>IF(ISBLANK([1]Agreements_raw!G471),"",[1]Agreements_raw!G471)</f>
        <v>Japan Atomic Energy Agency</v>
      </c>
      <c r="E474" s="2" t="str">
        <f>[1]Agreements_raw!H471</f>
        <v>U.S.</v>
      </c>
      <c r="F474" s="2" t="str">
        <f>IF([1]Agreements_raw!I471="Recipient","Client",[1]Agreements_raw!I471)</f>
        <v>Partner</v>
      </c>
      <c r="G474" s="2" t="str">
        <f>IF(ISBLANK([1]Agreements_raw!L471),"",[1]Agreements_raw!L471)</f>
        <v>National Nuclear Security Administration</v>
      </c>
      <c r="H474" s="2">
        <f>[1]Agreements_raw!R471</f>
        <v>2006</v>
      </c>
      <c r="I474" s="2" t="str">
        <f>IF(ISNUMBER(SEARCH("B",[1]Agreements_raw!$M471)), "Yes", "No")</f>
        <v>No</v>
      </c>
      <c r="J474" s="2" t="str">
        <f>IF(ISNUMBER(SEARCH("C",[1]Agreements_raw!$M471)), "Yes", "No")</f>
        <v>No</v>
      </c>
      <c r="K474" s="2" t="str">
        <f>IF(ISNUMBER(SEARCH("D",[1]Agreements_raw!$M471)), "Yes", "No")</f>
        <v>No</v>
      </c>
      <c r="L474" s="2" t="str">
        <f>IF(ISNUMBER(SEARCH("F",[1]Agreements_raw!$M471)), "Yes", "No")</f>
        <v>No</v>
      </c>
      <c r="M474" s="2" t="str">
        <f>IF(ISNUMBER(SEARCH("E",[1]Agreements_raw!$M471)), "Yes", "No")</f>
        <v>No</v>
      </c>
      <c r="N474" s="2" t="str">
        <f>IF(ISNUMBER(SEARCH("A",[1]Agreements_raw!$M471)), "Yes", "No")</f>
        <v>Yes</v>
      </c>
      <c r="O474" s="2" t="str">
        <f>IF(ISNUMBER(SEARCH("I",[1]Agreements_raw!$M471)), "Yes", "No")</f>
        <v>No</v>
      </c>
      <c r="P474" s="2" t="str">
        <f>IF(ISNUMBER(SEARCH("J",[1]Agreements_raw!$M471)), "Yes", "No")</f>
        <v>No</v>
      </c>
      <c r="Q474" s="2" t="str">
        <f>IF(ISNUMBER(SEARCH("K",[1]Agreements_raw!$M471)), "Yes", "No")</f>
        <v>No</v>
      </c>
      <c r="R474" s="2" t="str">
        <f>IF(ISNUMBER(SEARCH("G",[1]Agreements_raw!$M471)), "Non-binding","Agreement")</f>
        <v>Agreement</v>
      </c>
      <c r="S474" s="2" t="str">
        <f>[1]Agreements_raw!P471</f>
        <v>Agreement for Co-operation in Research and development concerning Nuclear Material Control and Accounting Measures for Safeguards and Nonproliferation</v>
      </c>
      <c r="T474" s="2" t="s">
        <v>193</v>
      </c>
    </row>
    <row r="475" spans="1:20" ht="69" customHeight="1" x14ac:dyDescent="0.2">
      <c r="A475" s="2">
        <f>[1]Agreements_raw!A472</f>
        <v>434</v>
      </c>
      <c r="B475" s="2" t="str">
        <f>[1]Agreements_raw!C472</f>
        <v>Japan</v>
      </c>
      <c r="C475" s="2" t="str">
        <f>IF([1]Agreements_raw!D472="Donor","Supplier",[1]Agreements_raw!D472)</f>
        <v>Partner</v>
      </c>
      <c r="D475" s="2" t="str">
        <f>IF(ISBLANK([1]Agreements_raw!G472),"",[1]Agreements_raw!G472)</f>
        <v>Japan Atomic Energy Agency</v>
      </c>
      <c r="E475" s="2" t="str">
        <f>[1]Agreements_raw!H472</f>
        <v>U.S.</v>
      </c>
      <c r="F475" s="2" t="str">
        <f>IF([1]Agreements_raw!I472="Recipient","Client",[1]Agreements_raw!I472)</f>
        <v>Partner</v>
      </c>
      <c r="G475" s="2" t="str">
        <f>IF(ISBLANK([1]Agreements_raw!L472),"",[1]Agreements_raw!L472)</f>
        <v>Department of Energy</v>
      </c>
      <c r="H475" s="2">
        <f>[1]Agreements_raw!R472</f>
        <v>2007</v>
      </c>
      <c r="I475" s="2" t="str">
        <f>IF(ISNUMBER(SEARCH("B",[1]Agreements_raw!$M472)), "Yes", "No")</f>
        <v>No</v>
      </c>
      <c r="J475" s="2" t="str">
        <f>IF(ISNUMBER(SEARCH("C",[1]Agreements_raw!$M472)), "Yes", "No")</f>
        <v>No</v>
      </c>
      <c r="K475" s="2" t="str">
        <f>IF(ISNUMBER(SEARCH("D",[1]Agreements_raw!$M472)), "Yes", "No")</f>
        <v>No</v>
      </c>
      <c r="L475" s="2" t="str">
        <f>IF(ISNUMBER(SEARCH("F",[1]Agreements_raw!$M472)), "Yes", "No")</f>
        <v>No</v>
      </c>
      <c r="M475" s="2" t="str">
        <f>IF(ISNUMBER(SEARCH("E",[1]Agreements_raw!$M472)), "Yes", "No")</f>
        <v>Yes</v>
      </c>
      <c r="N475" s="2" t="str">
        <f>IF(ISNUMBER(SEARCH("A",[1]Agreements_raw!$M472)), "Yes", "No")</f>
        <v>No</v>
      </c>
      <c r="O475" s="2" t="str">
        <f>IF(ISNUMBER(SEARCH("I",[1]Agreements_raw!$M472)), "Yes", "No")</f>
        <v>No</v>
      </c>
      <c r="P475" s="2" t="str">
        <f>IF(ISNUMBER(SEARCH("J",[1]Agreements_raw!$M472)), "Yes", "No")</f>
        <v>No</v>
      </c>
      <c r="Q475" s="2" t="str">
        <f>IF(ISNUMBER(SEARCH("K",[1]Agreements_raw!$M472)), "Yes", "No")</f>
        <v>No</v>
      </c>
      <c r="R475" s="2" t="str">
        <f>IF(ISNUMBER(SEARCH("G",[1]Agreements_raw!$M472)), "Non-binding","Agreement")</f>
        <v>Agreement</v>
      </c>
      <c r="S475" s="2" t="str">
        <f>[1]Agreements_raw!P472</f>
        <v>Agreement for Co-operation in Research and development in Nuclear Science and Energy</v>
      </c>
      <c r="T475" s="2" t="s">
        <v>193</v>
      </c>
    </row>
    <row r="476" spans="1:20" ht="69" customHeight="1" x14ac:dyDescent="0.2">
      <c r="A476" s="2">
        <f>[1]Agreements_raw!A473</f>
        <v>435</v>
      </c>
      <c r="B476" s="2" t="str">
        <f>[1]Agreements_raw!C473</f>
        <v>Korea</v>
      </c>
      <c r="C476" s="2" t="str">
        <f>IF([1]Agreements_raw!D473="Donor","Supplier",[1]Agreements_raw!D473)</f>
        <v>Partner</v>
      </c>
      <c r="D476" s="2" t="str">
        <f>IF(ISBLANK([1]Agreements_raw!G473),"",[1]Agreements_raw!G473)</f>
        <v>Ministry of Science and Technology</v>
      </c>
      <c r="E476" s="2" t="str">
        <f>[1]Agreements_raw!H473</f>
        <v>U.S.</v>
      </c>
      <c r="F476" s="2" t="str">
        <f>IF([1]Agreements_raw!I473="Recipient","Client",[1]Agreements_raw!I473)</f>
        <v>Partner</v>
      </c>
      <c r="G476" s="2" t="str">
        <f>IF(ISBLANK([1]Agreements_raw!L473),"",[1]Agreements_raw!L473)</f>
        <v>Department of Energy</v>
      </c>
      <c r="H476" s="2">
        <f>[1]Agreements_raw!R473</f>
        <v>2001</v>
      </c>
      <c r="I476" s="2" t="str">
        <f>IF(ISNUMBER(SEARCH("B",[1]Agreements_raw!$M473)), "Yes", "No")</f>
        <v>No</v>
      </c>
      <c r="J476" s="2" t="str">
        <f>IF(ISNUMBER(SEARCH("C",[1]Agreements_raw!$M473)), "Yes", "No")</f>
        <v>No</v>
      </c>
      <c r="K476" s="2" t="str">
        <f>IF(ISNUMBER(SEARCH("D",[1]Agreements_raw!$M473)), "Yes", "No")</f>
        <v>No</v>
      </c>
      <c r="L476" s="2" t="str">
        <f>IF(ISNUMBER(SEARCH("F",[1]Agreements_raw!$M473)), "Yes", "No")</f>
        <v>No</v>
      </c>
      <c r="M476" s="2" t="str">
        <f>IF(ISNUMBER(SEARCH("E",[1]Agreements_raw!$M473)), "Yes", "No")</f>
        <v>Yes</v>
      </c>
      <c r="N476" s="2" t="str">
        <f>IF(ISNUMBER(SEARCH("A",[1]Agreements_raw!$M473)), "Yes", "No")</f>
        <v>No</v>
      </c>
      <c r="O476" s="2" t="str">
        <f>IF(ISNUMBER(SEARCH("I",[1]Agreements_raw!$M473)), "Yes", "No")</f>
        <v>No</v>
      </c>
      <c r="P476" s="2" t="str">
        <f>IF(ISNUMBER(SEARCH("J",[1]Agreements_raw!$M473)), "Yes", "No")</f>
        <v>No</v>
      </c>
      <c r="Q476" s="2" t="str">
        <f>IF(ISNUMBER(SEARCH("K",[1]Agreements_raw!$M473)), "Yes", "No")</f>
        <v>No</v>
      </c>
      <c r="R476" s="2" t="str">
        <f>IF(ISNUMBER(SEARCH("G",[1]Agreements_raw!$M473)), "Non-binding","Agreement")</f>
        <v>Agreement</v>
      </c>
      <c r="S476" s="2" t="str">
        <f>[1]Agreements_raw!P473</f>
        <v>Agreement on the Nuclear Energy Research Initiative</v>
      </c>
      <c r="T476" s="2" t="s">
        <v>193</v>
      </c>
    </row>
    <row r="477" spans="1:20" ht="69" customHeight="1" x14ac:dyDescent="0.2">
      <c r="A477" s="2">
        <f>[1]Agreements_raw!A474</f>
        <v>436</v>
      </c>
      <c r="B477" s="2" t="str">
        <f>[1]Agreements_raw!C474</f>
        <v>Latvia</v>
      </c>
      <c r="C477" s="2" t="str">
        <f>IF([1]Agreements_raw!D474="Donor","Supplier",[1]Agreements_raw!D474)</f>
        <v>Partner</v>
      </c>
      <c r="D477" s="2" t="str">
        <f>IF(ISBLANK([1]Agreements_raw!G474),"",[1]Agreements_raw!G474)</f>
        <v/>
      </c>
      <c r="E477" s="2" t="str">
        <f>[1]Agreements_raw!H474</f>
        <v>Sweden</v>
      </c>
      <c r="F477" s="2" t="str">
        <f>IF([1]Agreements_raw!I474="Recipient","Client",[1]Agreements_raw!I474)</f>
        <v>Partner</v>
      </c>
      <c r="G477" s="2" t="str">
        <f>IF(ISBLANK([1]Agreements_raw!L474),"",[1]Agreements_raw!L474)</f>
        <v/>
      </c>
      <c r="H477" s="2">
        <f>[1]Agreements_raw!R474</f>
        <v>2002</v>
      </c>
      <c r="I477" s="2" t="str">
        <f>IF(ISNUMBER(SEARCH("B",[1]Agreements_raw!$M474)), "Yes", "No")</f>
        <v>No</v>
      </c>
      <c r="J477" s="2" t="str">
        <f>IF(ISNUMBER(SEARCH("C",[1]Agreements_raw!$M474)), "Yes", "No")</f>
        <v>No</v>
      </c>
      <c r="K477" s="2" t="str">
        <f>IF(ISNUMBER(SEARCH("D",[1]Agreements_raw!$M474)), "Yes", "No")</f>
        <v>No</v>
      </c>
      <c r="L477" s="2" t="str">
        <f>IF(ISNUMBER(SEARCH("F",[1]Agreements_raw!$M474)), "Yes", "No")</f>
        <v>No</v>
      </c>
      <c r="M477" s="2" t="str">
        <f>IF(ISNUMBER(SEARCH("E",[1]Agreements_raw!$M474)), "Yes", "No")</f>
        <v>No</v>
      </c>
      <c r="N477" s="2" t="str">
        <f>IF(ISNUMBER(SEARCH("A",[1]Agreements_raw!$M474)), "Yes", "No")</f>
        <v>Yes</v>
      </c>
      <c r="O477" s="2" t="str">
        <f>IF(ISNUMBER(SEARCH("I",[1]Agreements_raw!$M474)), "Yes", "No")</f>
        <v>No</v>
      </c>
      <c r="P477" s="2" t="str">
        <f>IF(ISNUMBER(SEARCH("J",[1]Agreements_raw!$M474)), "Yes", "No")</f>
        <v>No</v>
      </c>
      <c r="Q477" s="2" t="str">
        <f>IF(ISNUMBER(SEARCH("K",[1]Agreements_raw!$M474)), "Yes", "No")</f>
        <v>No</v>
      </c>
      <c r="R477" s="2" t="str">
        <f>IF(ISNUMBER(SEARCH("G",[1]Agreements_raw!$M474)), "Non-binding","Agreement")</f>
        <v>Agreement</v>
      </c>
      <c r="S477" s="2" t="str">
        <f>[1]Agreements_raw!P474</f>
        <v>Agreement on Collaboration within the Field of Emergency, Prevention, Preparedness and Response.</v>
      </c>
      <c r="T477" s="2" t="s">
        <v>193</v>
      </c>
    </row>
    <row r="478" spans="1:20" ht="69" customHeight="1" x14ac:dyDescent="0.2">
      <c r="A478" s="2">
        <f>[1]Agreements_raw!A475</f>
        <v>437</v>
      </c>
      <c r="B478" s="2" t="str">
        <f>[1]Agreements_raw!C475</f>
        <v>U.S.</v>
      </c>
      <c r="C478" s="2" t="str">
        <f>IF([1]Agreements_raw!D475="Donor","Supplier",[1]Agreements_raw!D475)</f>
        <v>Partner</v>
      </c>
      <c r="D478" s="2" t="str">
        <f>IF(ISBLANK([1]Agreements_raw!G475),"",[1]Agreements_raw!G475)</f>
        <v>Department of Energy</v>
      </c>
      <c r="E478" s="2" t="str">
        <f>[1]Agreements_raw!H475</f>
        <v>Uzbekistan</v>
      </c>
      <c r="F478" s="2" t="str">
        <f>IF([1]Agreements_raw!I475="Recipient","Client",[1]Agreements_raw!I475)</f>
        <v>Partner</v>
      </c>
      <c r="G478" s="2" t="str">
        <f>IF(ISBLANK([1]Agreements_raw!L475),"",[1]Agreements_raw!L475)</f>
        <v>Ministry of Foreign Affairs</v>
      </c>
      <c r="H478" s="2">
        <f>[1]Agreements_raw!R475</f>
        <v>2002</v>
      </c>
      <c r="I478" s="2" t="str">
        <f>IF(ISNUMBER(SEARCH("B",[1]Agreements_raw!$M475)), "Yes", "No")</f>
        <v>No</v>
      </c>
      <c r="J478" s="2" t="str">
        <f>IF(ISNUMBER(SEARCH("C",[1]Agreements_raw!$M475)), "Yes", "No")</f>
        <v>No</v>
      </c>
      <c r="K478" s="2" t="str">
        <f>IF(ISNUMBER(SEARCH("D",[1]Agreements_raw!$M475)), "Yes", "No")</f>
        <v>No</v>
      </c>
      <c r="L478" s="2" t="str">
        <f>IF(ISNUMBER(SEARCH("F",[1]Agreements_raw!$M475)), "Yes", "No")</f>
        <v>No</v>
      </c>
      <c r="M478" s="2" t="str">
        <f>IF(ISNUMBER(SEARCH("E",[1]Agreements_raw!$M475)), "Yes", "No")</f>
        <v>No</v>
      </c>
      <c r="N478" s="2" t="str">
        <f>IF(ISNUMBER(SEARCH("A",[1]Agreements_raw!$M475)), "Yes", "No")</f>
        <v>Yes</v>
      </c>
      <c r="O478" s="2" t="str">
        <f>IF(ISNUMBER(SEARCH("I",[1]Agreements_raw!$M475)), "Yes", "No")</f>
        <v>No</v>
      </c>
      <c r="P478" s="2" t="str">
        <f>IF(ISNUMBER(SEARCH("J",[1]Agreements_raw!$M475)), "Yes", "No")</f>
        <v>No</v>
      </c>
      <c r="Q478" s="2" t="str">
        <f>IF(ISNUMBER(SEARCH("K",[1]Agreements_raw!$M475)), "Yes", "No")</f>
        <v>No</v>
      </c>
      <c r="R478" s="2" t="str">
        <f>IF(ISNUMBER(SEARCH("G",[1]Agreements_raw!$M475)), "Non-binding","Agreement")</f>
        <v>Agreement</v>
      </c>
      <c r="S478" s="2" t="str">
        <f>[1]Agreements_raw!P475</f>
        <v>Agreement Concerning Co-operation in the Area of Prevention of Proliferation of Nuclear Materials and Technologies</v>
      </c>
      <c r="T478" s="2" t="s">
        <v>193</v>
      </c>
    </row>
    <row r="479" spans="1:20" ht="69" customHeight="1" x14ac:dyDescent="0.2">
      <c r="A479" s="2">
        <f>[1]Agreements_raw!A476</f>
        <v>438</v>
      </c>
      <c r="B479" s="2" t="str">
        <f>[1]Agreements_raw!C476</f>
        <v>China</v>
      </c>
      <c r="C479" s="2" t="str">
        <f>IF([1]Agreements_raw!D476="Donor","Supplier",[1]Agreements_raw!D476)</f>
        <v>Supplier</v>
      </c>
      <c r="D479" s="2" t="str">
        <f>IF(ISBLANK([1]Agreements_raw!G476),"",[1]Agreements_raw!G476)</f>
        <v/>
      </c>
      <c r="E479" s="2" t="str">
        <f>[1]Agreements_raw!H476</f>
        <v>Algeria</v>
      </c>
      <c r="F479" s="2" t="str">
        <f>IF([1]Agreements_raw!I476="Recipient","Client",[1]Agreements_raw!I476)</f>
        <v>Client</v>
      </c>
      <c r="G479" s="2" t="str">
        <f>IF(ISBLANK([1]Agreements_raw!L476),"",[1]Agreements_raw!L476)</f>
        <v/>
      </c>
      <c r="H479" s="2">
        <f>[1]Agreements_raw!R476</f>
        <v>2008</v>
      </c>
      <c r="I479" s="2" t="str">
        <f>IF(ISNUMBER(SEARCH("B",[1]Agreements_raw!$M476)), "Yes", "No")</f>
        <v>No</v>
      </c>
      <c r="J479" s="2" t="str">
        <f>IF(ISNUMBER(SEARCH("C",[1]Agreements_raw!$M476)), "Yes", "No")</f>
        <v>No</v>
      </c>
      <c r="K479" s="2" t="str">
        <f>IF(ISNUMBER(SEARCH("D",[1]Agreements_raw!$M476)), "Yes", "No")</f>
        <v>No</v>
      </c>
      <c r="L479" s="2" t="str">
        <f>IF(ISNUMBER(SEARCH("F",[1]Agreements_raw!$M476)), "Yes", "No")</f>
        <v>No</v>
      </c>
      <c r="M479" s="2" t="str">
        <f>IF(ISNUMBER(SEARCH("E",[1]Agreements_raw!$M476)), "Yes", "No")</f>
        <v>No</v>
      </c>
      <c r="N479" s="2" t="str">
        <f>IF(ISNUMBER(SEARCH("A",[1]Agreements_raw!$M476)), "Yes", "No")</f>
        <v>No</v>
      </c>
      <c r="O479" s="2" t="str">
        <f>IF(ISNUMBER(SEARCH("I",[1]Agreements_raw!$M476)), "Yes", "No")</f>
        <v>No</v>
      </c>
      <c r="P479" s="2" t="str">
        <f>IF(ISNUMBER(SEARCH("J",[1]Agreements_raw!$M476)), "Yes", "No")</f>
        <v>Yes</v>
      </c>
      <c r="Q479" s="2" t="str">
        <f>IF(ISNUMBER(SEARCH("K",[1]Agreements_raw!$M476)), "Yes", "No")</f>
        <v>No</v>
      </c>
      <c r="R479" s="2" t="str">
        <f>IF(ISNUMBER(SEARCH("G",[1]Agreements_raw!$M476)), "Non-binding","Agreement")</f>
        <v>Non-binding</v>
      </c>
      <c r="S479" s="2" t="str">
        <f>[1]Agreements_raw!P476</f>
        <v xml:space="preserve">Memorandum of Understanding Development of Peaceful Nuclear Energy </v>
      </c>
      <c r="T479" s="2" t="s">
        <v>193</v>
      </c>
    </row>
    <row r="480" spans="1:20" ht="69" customHeight="1" x14ac:dyDescent="0.2">
      <c r="A480" s="2">
        <f>[1]Agreements_raw!A477</f>
        <v>439</v>
      </c>
      <c r="B480" s="2" t="str">
        <f>[1]Agreements_raw!C477</f>
        <v>China</v>
      </c>
      <c r="C480" s="2" t="str">
        <f>IF([1]Agreements_raw!D477="Donor","Supplier",[1]Agreements_raw!D477)</f>
        <v>Supplier</v>
      </c>
      <c r="D480" s="2" t="str">
        <f>IF(ISBLANK([1]Agreements_raw!G477),"",[1]Agreements_raw!G477)</f>
        <v/>
      </c>
      <c r="E480" s="2" t="str">
        <f>[1]Agreements_raw!H477</f>
        <v>Algeria</v>
      </c>
      <c r="F480" s="2" t="str">
        <f>IF([1]Agreements_raw!I477="Recipient","Client",[1]Agreements_raw!I477)</f>
        <v>Client</v>
      </c>
      <c r="G480" s="2" t="str">
        <f>IF(ISBLANK([1]Agreements_raw!L477),"",[1]Agreements_raw!L477)</f>
        <v/>
      </c>
      <c r="H480" s="2">
        <f>[1]Agreements_raw!R477</f>
        <v>2008</v>
      </c>
      <c r="I480" s="2" t="str">
        <f>IF(ISNUMBER(SEARCH("B",[1]Agreements_raw!$M477)), "Yes", "No")</f>
        <v>No</v>
      </c>
      <c r="J480" s="2" t="str">
        <f>IF(ISNUMBER(SEARCH("C",[1]Agreements_raw!$M477)), "Yes", "No")</f>
        <v>No</v>
      </c>
      <c r="K480" s="2" t="str">
        <f>IF(ISNUMBER(SEARCH("D",[1]Agreements_raw!$M477)), "Yes", "No")</f>
        <v>No</v>
      </c>
      <c r="L480" s="2" t="str">
        <f>IF(ISNUMBER(SEARCH("F",[1]Agreements_raw!$M477)), "Yes", "No")</f>
        <v>No</v>
      </c>
      <c r="M480" s="2" t="str">
        <f>IF(ISNUMBER(SEARCH("E",[1]Agreements_raw!$M477)), "Yes", "No")</f>
        <v>Yes</v>
      </c>
      <c r="N480" s="2" t="str">
        <f>IF(ISNUMBER(SEARCH("A",[1]Agreements_raw!$M477)), "Yes", "No")</f>
        <v>No</v>
      </c>
      <c r="O480" s="2" t="str">
        <f>IF(ISNUMBER(SEARCH("I",[1]Agreements_raw!$M477)), "Yes", "No")</f>
        <v>No</v>
      </c>
      <c r="P480" s="2" t="str">
        <f>IF(ISNUMBER(SEARCH("J",[1]Agreements_raw!$M477)), "Yes", "No")</f>
        <v>No</v>
      </c>
      <c r="Q480" s="2" t="str">
        <f>IF(ISNUMBER(SEARCH("K",[1]Agreements_raw!$M477)), "Yes", "No")</f>
        <v>No</v>
      </c>
      <c r="R480" s="2" t="str">
        <f>IF(ISNUMBER(SEARCH("G",[1]Agreements_raw!$M477)), "Non-binding","Agreement")</f>
        <v>Agreement</v>
      </c>
      <c r="S480" s="2" t="str">
        <f>[1]Agreements_raw!P477</f>
        <v>Agreement on Training, Research and Human Resources</v>
      </c>
      <c r="T480" s="2" t="s">
        <v>193</v>
      </c>
    </row>
    <row r="481" spans="1:20" ht="69" customHeight="1" x14ac:dyDescent="0.2">
      <c r="A481" s="2" t="str">
        <f>[1]Agreements_raw!A478</f>
        <v>440A</v>
      </c>
      <c r="B481" s="2" t="str">
        <f>[1]Agreements_raw!C478</f>
        <v>France</v>
      </c>
      <c r="C481" s="2" t="str">
        <f>IF([1]Agreements_raw!D478="Donor","Supplier",[1]Agreements_raw!D478)</f>
        <v>Supplier</v>
      </c>
      <c r="D481" s="2" t="str">
        <f>IF(ISBLANK([1]Agreements_raw!G478),"",[1]Agreements_raw!G478)</f>
        <v/>
      </c>
      <c r="E481" s="2" t="str">
        <f>[1]Agreements_raw!H478</f>
        <v>Algeria</v>
      </c>
      <c r="F481" s="2" t="str">
        <f>IF([1]Agreements_raw!I478="Recipient","Client",[1]Agreements_raw!I478)</f>
        <v>Client</v>
      </c>
      <c r="G481" s="2" t="str">
        <f>IF(ISBLANK([1]Agreements_raw!L478),"",[1]Agreements_raw!L478)</f>
        <v/>
      </c>
      <c r="H481" s="2">
        <f>[1]Agreements_raw!R478</f>
        <v>2007</v>
      </c>
      <c r="I481" s="2" t="str">
        <f>IF(ISNUMBER(SEARCH("B",[1]Agreements_raw!$M478)), "Yes", "No")</f>
        <v>Yes</v>
      </c>
      <c r="J481" s="2" t="str">
        <f>IF(ISNUMBER(SEARCH("C",[1]Agreements_raw!$M478)), "Yes", "No")</f>
        <v>No</v>
      </c>
      <c r="K481" s="2" t="str">
        <f>IF(ISNUMBER(SEARCH("D",[1]Agreements_raw!$M478)), "Yes", "No")</f>
        <v>No</v>
      </c>
      <c r="L481" s="2" t="str">
        <f>IF(ISNUMBER(SEARCH("F",[1]Agreements_raw!$M478)), "Yes", "No")</f>
        <v>No</v>
      </c>
      <c r="M481" s="2" t="str">
        <f>IF(ISNUMBER(SEARCH("E",[1]Agreements_raw!$M478)), "Yes", "No")</f>
        <v>Yes</v>
      </c>
      <c r="N481" s="2" t="str">
        <f>IF(ISNUMBER(SEARCH("A",[1]Agreements_raw!$M478)), "Yes", "No")</f>
        <v>No</v>
      </c>
      <c r="O481" s="2" t="str">
        <f>IF(ISNUMBER(SEARCH("I",[1]Agreements_raw!$M478)), "Yes", "No")</f>
        <v>No</v>
      </c>
      <c r="P481" s="2" t="str">
        <f>IF(ISNUMBER(SEARCH("J",[1]Agreements_raw!$M478)), "Yes", "No")</f>
        <v>No</v>
      </c>
      <c r="Q481" s="2" t="str">
        <f>IF(ISNUMBER(SEARCH("K",[1]Agreements_raw!$M478)), "Yes", "No")</f>
        <v>No</v>
      </c>
      <c r="R481" s="2" t="str">
        <f>IF(ISNUMBER(SEARCH("G",[1]Agreements_raw!$M478)), "Non-binding","Agreement")</f>
        <v>Agreement</v>
      </c>
      <c r="S481" s="2" t="str">
        <f>[1]Agreements_raw!P478</f>
        <v>Agreement on the Use and Development of Nuclear Energy for Peaceful Purposes: This includes fundatmental research, technology transfer, training, electricity production, and prospecting for and exploitation of uranium.</v>
      </c>
      <c r="T481" s="2" t="s">
        <v>193</v>
      </c>
    </row>
    <row r="482" spans="1:20" ht="69" customHeight="1" x14ac:dyDescent="0.2">
      <c r="A482" s="2" t="str">
        <f>[1]Agreements_raw!A479</f>
        <v>440B</v>
      </c>
      <c r="B482" s="2" t="str">
        <f>[1]Agreements_raw!C479</f>
        <v>Algeria</v>
      </c>
      <c r="C482" s="2" t="str">
        <f>IF([1]Agreements_raw!D479="Donor","Supplier",[1]Agreements_raw!D479)</f>
        <v>Supplier</v>
      </c>
      <c r="D482" s="2" t="str">
        <f>IF(ISBLANK([1]Agreements_raw!G479),"",[1]Agreements_raw!G479)</f>
        <v/>
      </c>
      <c r="E482" s="2" t="str">
        <f>[1]Agreements_raw!H479</f>
        <v>France</v>
      </c>
      <c r="F482" s="2" t="str">
        <f>IF([1]Agreements_raw!I479="Recipient","Client",[1]Agreements_raw!I479)</f>
        <v>Client</v>
      </c>
      <c r="G482" s="2" t="str">
        <f>IF(ISBLANK([1]Agreements_raw!L479),"",[1]Agreements_raw!L479)</f>
        <v/>
      </c>
      <c r="H482" s="2">
        <f>[1]Agreements_raw!R479</f>
        <v>2007</v>
      </c>
      <c r="I482" s="2" t="str">
        <f>IF(ISNUMBER(SEARCH("B",[1]Agreements_raw!$M479)), "Yes", "No")</f>
        <v>No</v>
      </c>
      <c r="J482" s="2" t="str">
        <f>IF(ISNUMBER(SEARCH("C",[1]Agreements_raw!$M479)), "Yes", "No")</f>
        <v>No</v>
      </c>
      <c r="K482" s="2" t="str">
        <f>IF(ISNUMBER(SEARCH("D",[1]Agreements_raw!$M479)), "Yes", "No")</f>
        <v>No</v>
      </c>
      <c r="L482" s="2" t="str">
        <f>IF(ISNUMBER(SEARCH("F",[1]Agreements_raw!$M479)), "Yes", "No")</f>
        <v>No</v>
      </c>
      <c r="M482" s="2" t="str">
        <f>IF(ISNUMBER(SEARCH("E",[1]Agreements_raw!$M479)), "Yes", "No")</f>
        <v>No</v>
      </c>
      <c r="N482" s="2" t="str">
        <f>IF(ISNUMBER(SEARCH("A",[1]Agreements_raw!$M479)), "Yes", "No")</f>
        <v>No</v>
      </c>
      <c r="O482" s="2" t="str">
        <f>IF(ISNUMBER(SEARCH("I",[1]Agreements_raw!$M479)), "Yes", "No")</f>
        <v>No</v>
      </c>
      <c r="P482" s="2" t="str">
        <f>IF(ISNUMBER(SEARCH("J",[1]Agreements_raw!$M479)), "Yes", "No")</f>
        <v>No</v>
      </c>
      <c r="Q482" s="2" t="str">
        <f>IF(ISNUMBER(SEARCH("K",[1]Agreements_raw!$M479)), "Yes", "No")</f>
        <v>Yes</v>
      </c>
      <c r="R482" s="2" t="str">
        <f>IF(ISNUMBER(SEARCH("G",[1]Agreements_raw!$M479)), "Non-binding","Agreement")</f>
        <v>Agreement</v>
      </c>
      <c r="S482" s="2" t="str">
        <f>[1]Agreements_raw!P479</f>
        <v>Agreement on the Use and Development of Nuclear Energy for Peaceful Purposes: This includes fundatmental research, technology transfer, training, electricity production, and prospecting for and exploitation of uranium.</v>
      </c>
      <c r="T482" s="2" t="s">
        <v>193</v>
      </c>
    </row>
    <row r="483" spans="1:20" ht="69" customHeight="1" x14ac:dyDescent="0.2">
      <c r="A483" s="2">
        <f>[1]Agreements_raw!A480</f>
        <v>441</v>
      </c>
      <c r="B483" s="2" t="str">
        <f>[1]Agreements_raw!C480</f>
        <v>Russia</v>
      </c>
      <c r="C483" s="2" t="str">
        <f>IF([1]Agreements_raw!D480="Donor","Supplier",[1]Agreements_raw!D480)</f>
        <v>Supplier</v>
      </c>
      <c r="D483" s="2" t="str">
        <f>IF(ISBLANK([1]Agreements_raw!G480),"",[1]Agreements_raw!G480)</f>
        <v/>
      </c>
      <c r="E483" s="2" t="str">
        <f>[1]Agreements_raw!H480</f>
        <v>Algeria</v>
      </c>
      <c r="F483" s="2" t="str">
        <f>IF([1]Agreements_raw!I480="Recipient","Client",[1]Agreements_raw!I480)</f>
        <v>Client</v>
      </c>
      <c r="G483" s="2" t="str">
        <f>IF(ISBLANK([1]Agreements_raw!L480),"",[1]Agreements_raw!L480)</f>
        <v/>
      </c>
      <c r="H483" s="2">
        <f>[1]Agreements_raw!R480</f>
        <v>2007</v>
      </c>
      <c r="I483" s="2" t="str">
        <f>IF(ISNUMBER(SEARCH("B",[1]Agreements_raw!$M480)), "Yes", "No")</f>
        <v>No</v>
      </c>
      <c r="J483" s="2" t="str">
        <f>IF(ISNUMBER(SEARCH("C",[1]Agreements_raw!$M480)), "Yes", "No")</f>
        <v>No</v>
      </c>
      <c r="K483" s="2" t="str">
        <f>IF(ISNUMBER(SEARCH("D",[1]Agreements_raw!$M480)), "Yes", "No")</f>
        <v>No</v>
      </c>
      <c r="L483" s="2" t="str">
        <f>IF(ISNUMBER(SEARCH("F",[1]Agreements_raw!$M480)), "Yes", "No")</f>
        <v>No</v>
      </c>
      <c r="M483" s="2" t="str">
        <f>IF(ISNUMBER(SEARCH("E",[1]Agreements_raw!$M480)), "Yes", "No")</f>
        <v>Yes</v>
      </c>
      <c r="N483" s="2" t="str">
        <f>IF(ISNUMBER(SEARCH("A",[1]Agreements_raw!$M480)), "Yes", "No")</f>
        <v>No</v>
      </c>
      <c r="O483" s="2" t="str">
        <f>IF(ISNUMBER(SEARCH("I",[1]Agreements_raw!$M480)), "Yes", "No")</f>
        <v>No</v>
      </c>
      <c r="P483" s="2" t="str">
        <f>IF(ISNUMBER(SEARCH("J",[1]Agreements_raw!$M480)), "Yes", "No")</f>
        <v>No</v>
      </c>
      <c r="Q483" s="2" t="str">
        <f>IF(ISNUMBER(SEARCH("K",[1]Agreements_raw!$M480)), "Yes", "No")</f>
        <v>No</v>
      </c>
      <c r="R483" s="2" t="str">
        <f>IF(ISNUMBER(SEARCH("G",[1]Agreements_raw!$M480)), "Non-binding","Agreement")</f>
        <v>Non-binding</v>
      </c>
      <c r="S483" s="2" t="str">
        <f>[1]Agreements_raw!P480</f>
        <v>Memorandum on Energy Engineering Co-operation: This seems to focus on energy engineering, including nuclear more generally</v>
      </c>
      <c r="T483" s="2" t="s">
        <v>193</v>
      </c>
    </row>
    <row r="484" spans="1:20" ht="69" customHeight="1" x14ac:dyDescent="0.2">
      <c r="A484" s="2">
        <f>[1]Agreements_raw!A481</f>
        <v>442</v>
      </c>
      <c r="B484" s="2" t="str">
        <f>[1]Agreements_raw!C481</f>
        <v>U.S.</v>
      </c>
      <c r="C484" s="2" t="str">
        <f>IF([1]Agreements_raw!D481="Donor","Supplier",[1]Agreements_raw!D481)</f>
        <v>Supplier</v>
      </c>
      <c r="D484" s="2" t="str">
        <f>IF(ISBLANK([1]Agreements_raw!G481),"",[1]Agreements_raw!G481)</f>
        <v/>
      </c>
      <c r="E484" s="2" t="str">
        <f>[1]Agreements_raw!H481</f>
        <v>Algeria</v>
      </c>
      <c r="F484" s="2" t="str">
        <f>IF([1]Agreements_raw!I481="Recipient","Client",[1]Agreements_raw!I481)</f>
        <v>Client</v>
      </c>
      <c r="G484" s="2" t="str">
        <f>IF(ISBLANK([1]Agreements_raw!L481),"",[1]Agreements_raw!L481)</f>
        <v/>
      </c>
      <c r="H484" s="2">
        <f>[1]Agreements_raw!R481</f>
        <v>2007</v>
      </c>
      <c r="I484" s="2" t="str">
        <f>IF(ISNUMBER(SEARCH("B",[1]Agreements_raw!$M481)), "Yes", "No")</f>
        <v>No</v>
      </c>
      <c r="J484" s="2" t="str">
        <f>IF(ISNUMBER(SEARCH("C",[1]Agreements_raw!$M481)), "Yes", "No")</f>
        <v>No</v>
      </c>
      <c r="K484" s="2" t="str">
        <f>IF(ISNUMBER(SEARCH("D",[1]Agreements_raw!$M481)), "Yes", "No")</f>
        <v>No</v>
      </c>
      <c r="L484" s="2" t="str">
        <f>IF(ISNUMBER(SEARCH("F",[1]Agreements_raw!$M481)), "Yes", "No")</f>
        <v>No</v>
      </c>
      <c r="M484" s="2" t="str">
        <f>IF(ISNUMBER(SEARCH("E",[1]Agreements_raw!$M481)), "Yes", "No")</f>
        <v>Yes</v>
      </c>
      <c r="N484" s="2" t="str">
        <f>IF(ISNUMBER(SEARCH("A",[1]Agreements_raw!$M481)), "Yes", "No")</f>
        <v>No</v>
      </c>
      <c r="O484" s="2" t="str">
        <f>IF(ISNUMBER(SEARCH("I",[1]Agreements_raw!$M481)), "Yes", "No")</f>
        <v>No</v>
      </c>
      <c r="P484" s="2" t="str">
        <f>IF(ISNUMBER(SEARCH("J",[1]Agreements_raw!$M481)), "Yes", "No")</f>
        <v>No</v>
      </c>
      <c r="Q484" s="2" t="str">
        <f>IF(ISNUMBER(SEARCH("K",[1]Agreements_raw!$M481)), "Yes", "No")</f>
        <v>No</v>
      </c>
      <c r="R484" s="2" t="str">
        <f>IF(ISNUMBER(SEARCH("G",[1]Agreements_raw!$M481)), "Non-binding","Agreement")</f>
        <v>Agreement</v>
      </c>
      <c r="S484" s="2" t="str">
        <f>[1]Agreements_raw!P481</f>
        <v>Nuclear Co-operation Agreement</v>
      </c>
      <c r="T484" s="2" t="s">
        <v>193</v>
      </c>
    </row>
    <row r="485" spans="1:20" ht="69" customHeight="1" x14ac:dyDescent="0.2">
      <c r="A485" s="2">
        <f>[1]Agreements_raw!A482</f>
        <v>443</v>
      </c>
      <c r="B485" s="2" t="str">
        <f>[1]Agreements_raw!C482</f>
        <v>Algeria</v>
      </c>
      <c r="C485" s="2" t="str">
        <f>IF([1]Agreements_raw!D482="Donor","Supplier",[1]Agreements_raw!D482)</f>
        <v>Partner</v>
      </c>
      <c r="D485" s="2" t="str">
        <f>IF(ISBLANK([1]Agreements_raw!G482),"",[1]Agreements_raw!G482)</f>
        <v/>
      </c>
      <c r="E485" s="2" t="str">
        <f>[1]Agreements_raw!H482</f>
        <v>U.S.</v>
      </c>
      <c r="F485" s="2" t="str">
        <f>IF([1]Agreements_raw!I482="Recipient","Client",[1]Agreements_raw!I482)</f>
        <v>Partner</v>
      </c>
      <c r="G485" s="2" t="str">
        <f>IF(ISBLANK([1]Agreements_raw!L482),"",[1]Agreements_raw!L482)</f>
        <v/>
      </c>
      <c r="H485" s="2">
        <f>[1]Agreements_raw!R482</f>
        <v>2007</v>
      </c>
      <c r="I485" s="2" t="str">
        <f>IF(ISNUMBER(SEARCH("B",[1]Agreements_raw!$M482)), "Yes", "No")</f>
        <v>No</v>
      </c>
      <c r="J485" s="2" t="str">
        <f>IF(ISNUMBER(SEARCH("C",[1]Agreements_raw!$M482)), "Yes", "No")</f>
        <v>No</v>
      </c>
      <c r="K485" s="2" t="str">
        <f>IF(ISNUMBER(SEARCH("D",[1]Agreements_raw!$M482)), "Yes", "No")</f>
        <v>No</v>
      </c>
      <c r="L485" s="2" t="str">
        <f>IF(ISNUMBER(SEARCH("F",[1]Agreements_raw!$M482)), "Yes", "No")</f>
        <v>No</v>
      </c>
      <c r="M485" s="2" t="str">
        <f>IF(ISNUMBER(SEARCH("E",[1]Agreements_raw!$M482)), "Yes", "No")</f>
        <v>Yes</v>
      </c>
      <c r="N485" s="2" t="str">
        <f>IF(ISNUMBER(SEARCH("A",[1]Agreements_raw!$M482)), "Yes", "No")</f>
        <v>No</v>
      </c>
      <c r="O485" s="2" t="str">
        <f>IF(ISNUMBER(SEARCH("I",[1]Agreements_raw!$M482)), "Yes", "No")</f>
        <v>No</v>
      </c>
      <c r="P485" s="2" t="str">
        <f>IF(ISNUMBER(SEARCH("J",[1]Agreements_raw!$M482)), "Yes", "No")</f>
        <v>No</v>
      </c>
      <c r="Q485" s="2" t="str">
        <f>IF(ISNUMBER(SEARCH("K",[1]Agreements_raw!$M482)), "Yes", "No")</f>
        <v>No</v>
      </c>
      <c r="R485" s="2" t="str">
        <f>IF(ISNUMBER(SEARCH("G",[1]Agreements_raw!$M482)), "Non-binding","Agreement")</f>
        <v>Agreement</v>
      </c>
      <c r="S485" s="2" t="str">
        <f>[1]Agreements_raw!P482</f>
        <v>Sister Laboratory Agreement</v>
      </c>
      <c r="T485" s="2" t="s">
        <v>193</v>
      </c>
    </row>
    <row r="486" spans="1:20" ht="69" customHeight="1" x14ac:dyDescent="0.2">
      <c r="A486" s="2">
        <f>[1]Agreements_raw!A483</f>
        <v>444</v>
      </c>
      <c r="B486" s="2" t="str">
        <f>[1]Agreements_raw!C483</f>
        <v>Argentina</v>
      </c>
      <c r="C486" s="2" t="str">
        <f>IF([1]Agreements_raw!D483="Donor","Supplier",[1]Agreements_raw!D483)</f>
        <v>Partner</v>
      </c>
      <c r="D486" s="2" t="str">
        <f>IF(ISBLANK([1]Agreements_raw!G483),"",[1]Agreements_raw!G483)</f>
        <v/>
      </c>
      <c r="E486" s="2" t="str">
        <f>[1]Agreements_raw!H483</f>
        <v>Australia</v>
      </c>
      <c r="F486" s="2" t="str">
        <f>IF([1]Agreements_raw!I483="Recipient","Client",[1]Agreements_raw!I483)</f>
        <v>Partner</v>
      </c>
      <c r="G486" s="2" t="str">
        <f>IF(ISBLANK([1]Agreements_raw!L483),"",[1]Agreements_raw!L483)</f>
        <v/>
      </c>
      <c r="H486" s="2">
        <f>[1]Agreements_raw!R483</f>
        <v>2005</v>
      </c>
      <c r="I486" s="2" t="str">
        <f>IF(ISNUMBER(SEARCH("B",[1]Agreements_raw!$M483)), "Yes", "No")</f>
        <v>No</v>
      </c>
      <c r="J486" s="2" t="str">
        <f>IF(ISNUMBER(SEARCH("C",[1]Agreements_raw!$M483)), "Yes", "No")</f>
        <v>No</v>
      </c>
      <c r="K486" s="2" t="str">
        <f>IF(ISNUMBER(SEARCH("D",[1]Agreements_raw!$M483)), "Yes", "No")</f>
        <v>No</v>
      </c>
      <c r="L486" s="2" t="str">
        <f>IF(ISNUMBER(SEARCH("F",[1]Agreements_raw!$M483)), "Yes", "No")</f>
        <v>No</v>
      </c>
      <c r="M486" s="2" t="str">
        <f>IF(ISNUMBER(SEARCH("E",[1]Agreements_raw!$M483)), "Yes", "No")</f>
        <v>No</v>
      </c>
      <c r="N486" s="2" t="str">
        <f>IF(ISNUMBER(SEARCH("A",[1]Agreements_raw!$M483)), "Yes", "No")</f>
        <v>Yes</v>
      </c>
      <c r="O486" s="2" t="str">
        <f>IF(ISNUMBER(SEARCH("I",[1]Agreements_raw!$M483)), "Yes", "No")</f>
        <v>No</v>
      </c>
      <c r="P486" s="2" t="str">
        <f>IF(ISNUMBER(SEARCH("J",[1]Agreements_raw!$M483)), "Yes", "No")</f>
        <v>No</v>
      </c>
      <c r="Q486" s="2" t="str">
        <f>IF(ISNUMBER(SEARCH("K",[1]Agreements_raw!$M483)), "Yes", "No")</f>
        <v>No</v>
      </c>
      <c r="R486" s="2" t="str">
        <f>IF(ISNUMBER(SEARCH("G",[1]Agreements_raw!$M483)), "Non-binding","Agreement")</f>
        <v>Agreement</v>
      </c>
      <c r="S486" s="2" t="str">
        <f>[1]Agreements_raw!P483</f>
        <v>Bilateral Safeguards Agreement</v>
      </c>
      <c r="T486" s="2" t="s">
        <v>193</v>
      </c>
    </row>
    <row r="487" spans="1:20" ht="69" customHeight="1" x14ac:dyDescent="0.2">
      <c r="A487" s="2">
        <f>[1]Agreements_raw!A484</f>
        <v>445</v>
      </c>
      <c r="B487" s="2" t="str">
        <f>[1]Agreements_raw!C484</f>
        <v>Argentina</v>
      </c>
      <c r="C487" s="2" t="str">
        <f>IF([1]Agreements_raw!D484="Donor","Supplier",[1]Agreements_raw!D484)</f>
        <v>Partner</v>
      </c>
      <c r="D487" s="2" t="str">
        <f>IF(ISBLANK([1]Agreements_raw!G484),"",[1]Agreements_raw!G484)</f>
        <v>Comision Nacional de Energia Atomica</v>
      </c>
      <c r="E487" s="2" t="str">
        <f>[1]Agreements_raw!H484</f>
        <v>Australia</v>
      </c>
      <c r="F487" s="2" t="str">
        <f>IF([1]Agreements_raw!I484="Recipient","Client",[1]Agreements_raw!I484)</f>
        <v>Partner</v>
      </c>
      <c r="G487" s="2" t="str">
        <f>IF(ISBLANK([1]Agreements_raw!L484),"",[1]Agreements_raw!L484)</f>
        <v>Australian Nuclear Science and Technology Organization</v>
      </c>
      <c r="H487" s="2">
        <f>[1]Agreements_raw!R484</f>
        <v>2007</v>
      </c>
      <c r="I487" s="2" t="str">
        <f>IF(ISNUMBER(SEARCH("B",[1]Agreements_raw!$M484)), "Yes", "No")</f>
        <v>No</v>
      </c>
      <c r="J487" s="2" t="str">
        <f>IF(ISNUMBER(SEARCH("C",[1]Agreements_raw!$M484)), "Yes", "No")</f>
        <v>No</v>
      </c>
      <c r="K487" s="2" t="str">
        <f>IF(ISNUMBER(SEARCH("D",[1]Agreements_raw!$M484)), "Yes", "No")</f>
        <v>No</v>
      </c>
      <c r="L487" s="2" t="str">
        <f>IF(ISNUMBER(SEARCH("F",[1]Agreements_raw!$M484)), "Yes", "No")</f>
        <v>No</v>
      </c>
      <c r="M487" s="2" t="str">
        <f>IF(ISNUMBER(SEARCH("E",[1]Agreements_raw!$M484)), "Yes", "No")</f>
        <v>Yes</v>
      </c>
      <c r="N487" s="2" t="str">
        <f>IF(ISNUMBER(SEARCH("A",[1]Agreements_raw!$M484)), "Yes", "No")</f>
        <v>No</v>
      </c>
      <c r="O487" s="2" t="str">
        <f>IF(ISNUMBER(SEARCH("I",[1]Agreements_raw!$M484)), "Yes", "No")</f>
        <v>No</v>
      </c>
      <c r="P487" s="2" t="str">
        <f>IF(ISNUMBER(SEARCH("J",[1]Agreements_raw!$M484)), "Yes", "No")</f>
        <v>No</v>
      </c>
      <c r="Q487" s="2" t="str">
        <f>IF(ISNUMBER(SEARCH("K",[1]Agreements_raw!$M484)), "Yes", "No")</f>
        <v>No</v>
      </c>
      <c r="R487" s="2" t="str">
        <f>IF(ISNUMBER(SEARCH("G",[1]Agreements_raw!$M484)), "Non-binding","Agreement")</f>
        <v>Non-binding</v>
      </c>
      <c r="S487" s="2" t="str">
        <f>[1]Agreements_raw!P484</f>
        <v>Convention on Technical Cooperation</v>
      </c>
      <c r="T487" s="2" t="s">
        <v>193</v>
      </c>
    </row>
    <row r="488" spans="1:20" ht="69" customHeight="1" x14ac:dyDescent="0.2">
      <c r="A488" s="2">
        <f>[1]Agreements_raw!A485</f>
        <v>446</v>
      </c>
      <c r="B488" s="2" t="str">
        <f>[1]Agreements_raw!C485</f>
        <v>Argentina</v>
      </c>
      <c r="C488" s="2" t="str">
        <f>IF([1]Agreements_raw!D485="Donor","Supplier",[1]Agreements_raw!D485)</f>
        <v>Partner</v>
      </c>
      <c r="D488" s="2" t="str">
        <f>IF(ISBLANK([1]Agreements_raw!G485),"",[1]Agreements_raw!G485)</f>
        <v/>
      </c>
      <c r="E488" s="2" t="str">
        <f>[1]Agreements_raw!H485</f>
        <v>Brasil</v>
      </c>
      <c r="F488" s="2" t="str">
        <f>IF([1]Agreements_raw!I485="Recipient","Client",[1]Agreements_raw!I485)</f>
        <v>Partner</v>
      </c>
      <c r="G488" s="2" t="str">
        <f>IF(ISBLANK([1]Agreements_raw!L485),"",[1]Agreements_raw!L485)</f>
        <v/>
      </c>
      <c r="H488" s="2">
        <f>[1]Agreements_raw!R485</f>
        <v>2007</v>
      </c>
      <c r="I488" s="2" t="str">
        <f>IF(ISNUMBER(SEARCH("B",[1]Agreements_raw!$M485)), "Yes", "No")</f>
        <v>No</v>
      </c>
      <c r="J488" s="2" t="str">
        <f>IF(ISNUMBER(SEARCH("C",[1]Agreements_raw!$M485)), "Yes", "No")</f>
        <v>No</v>
      </c>
      <c r="K488" s="2" t="str">
        <f>IF(ISNUMBER(SEARCH("D",[1]Agreements_raw!$M485)), "Yes", "No")</f>
        <v>No</v>
      </c>
      <c r="L488" s="2" t="str">
        <f>IF(ISNUMBER(SEARCH("F",[1]Agreements_raw!$M485)), "Yes", "No")</f>
        <v>No</v>
      </c>
      <c r="M488" s="2" t="str">
        <f>IF(ISNUMBER(SEARCH("E",[1]Agreements_raw!$M485)), "Yes", "No")</f>
        <v>Yes</v>
      </c>
      <c r="N488" s="2" t="str">
        <f>IF(ISNUMBER(SEARCH("A",[1]Agreements_raw!$M485)), "Yes", "No")</f>
        <v>No</v>
      </c>
      <c r="O488" s="2" t="str">
        <f>IF(ISNUMBER(SEARCH("I",[1]Agreements_raw!$M485)), "Yes", "No")</f>
        <v>No</v>
      </c>
      <c r="P488" s="2" t="str">
        <f>IF(ISNUMBER(SEARCH("J",[1]Agreements_raw!$M485)), "Yes", "No")</f>
        <v>No</v>
      </c>
      <c r="Q488" s="2" t="str">
        <f>IF(ISNUMBER(SEARCH("K",[1]Agreements_raw!$M485)), "Yes", "No")</f>
        <v>No</v>
      </c>
      <c r="R488" s="2" t="str">
        <f>IF(ISNUMBER(SEARCH("G",[1]Agreements_raw!$M485)), "Non-binding","Agreement")</f>
        <v>Agreement</v>
      </c>
      <c r="S488" s="2" t="str">
        <f>[1]Agreements_raw!P485</f>
        <v>Agreement on Reactor Development</v>
      </c>
      <c r="T488" s="2" t="s">
        <v>193</v>
      </c>
    </row>
    <row r="489" spans="1:20" ht="69" customHeight="1" x14ac:dyDescent="0.2">
      <c r="A489" s="2">
        <f>[1]Agreements_raw!A486</f>
        <v>447</v>
      </c>
      <c r="B489" s="2" t="str">
        <f>[1]Agreements_raw!C486</f>
        <v>Argentina</v>
      </c>
      <c r="C489" s="2" t="str">
        <f>IF([1]Agreements_raw!D486="Donor","Supplier",[1]Agreements_raw!D486)</f>
        <v>Partner</v>
      </c>
      <c r="D489" s="2" t="str">
        <f>IF(ISBLANK([1]Agreements_raw!G486),"",[1]Agreements_raw!G486)</f>
        <v/>
      </c>
      <c r="E489" s="2" t="str">
        <f>[1]Agreements_raw!H486</f>
        <v>France</v>
      </c>
      <c r="F489" s="2" t="str">
        <f>IF([1]Agreements_raw!I486="Recipient","Client",[1]Agreements_raw!I486)</f>
        <v>Partner</v>
      </c>
      <c r="G489" s="2" t="str">
        <f>IF(ISBLANK([1]Agreements_raw!L486),"",[1]Agreements_raw!L486)</f>
        <v/>
      </c>
      <c r="H489" s="2">
        <f>[1]Agreements_raw!R486</f>
        <v>2004</v>
      </c>
      <c r="I489" s="2" t="str">
        <f>IF(ISNUMBER(SEARCH("B",[1]Agreements_raw!$M486)), "Yes", "No")</f>
        <v>No</v>
      </c>
      <c r="J489" s="2" t="str">
        <f>IF(ISNUMBER(SEARCH("C",[1]Agreements_raw!$M486)), "Yes", "No")</f>
        <v>No</v>
      </c>
      <c r="K489" s="2" t="str">
        <f>IF(ISNUMBER(SEARCH("D",[1]Agreements_raw!$M486)), "Yes", "No")</f>
        <v>No</v>
      </c>
      <c r="L489" s="2" t="str">
        <f>IF(ISNUMBER(SEARCH("F",[1]Agreements_raw!$M486)), "Yes", "No")</f>
        <v>No</v>
      </c>
      <c r="M489" s="2" t="str">
        <f>IF(ISNUMBER(SEARCH("E",[1]Agreements_raw!$M486)), "Yes", "No")</f>
        <v>Yes</v>
      </c>
      <c r="N489" s="2" t="str">
        <f>IF(ISNUMBER(SEARCH("A",[1]Agreements_raw!$M486)), "Yes", "No")</f>
        <v>Yes</v>
      </c>
      <c r="O489" s="2" t="str">
        <f>IF(ISNUMBER(SEARCH("I",[1]Agreements_raw!$M486)), "Yes", "No")</f>
        <v>No</v>
      </c>
      <c r="P489" s="2" t="str">
        <f>IF(ISNUMBER(SEARCH("J",[1]Agreements_raw!$M486)), "Yes", "No")</f>
        <v>No</v>
      </c>
      <c r="Q489" s="2" t="str">
        <f>IF(ISNUMBER(SEARCH("K",[1]Agreements_raw!$M486)), "Yes", "No")</f>
        <v>No</v>
      </c>
      <c r="R489" s="2" t="str">
        <f>IF(ISNUMBER(SEARCH("G",[1]Agreements_raw!$M486)), "Non-binding","Agreement")</f>
        <v>Agreement</v>
      </c>
      <c r="S489" s="2" t="str">
        <f>[1]Agreements_raw!P486</f>
        <v>Agreement on Exchange of Technical Information and Co-operation in Nuclear Safety and Radiation Protection</v>
      </c>
      <c r="T489" s="2" t="s">
        <v>193</v>
      </c>
    </row>
    <row r="490" spans="1:20" ht="69" customHeight="1" x14ac:dyDescent="0.2">
      <c r="A490" s="2">
        <f>[1]Agreements_raw!A487</f>
        <v>448</v>
      </c>
      <c r="B490" s="2" t="str">
        <f>[1]Agreements_raw!C487</f>
        <v>Germany</v>
      </c>
      <c r="C490" s="2" t="str">
        <f>IF([1]Agreements_raw!D487="Donor","Supplier",[1]Agreements_raw!D487)</f>
        <v>Supplier</v>
      </c>
      <c r="D490" s="2" t="str">
        <f>IF(ISBLANK([1]Agreements_raw!G487),"",[1]Agreements_raw!G487)</f>
        <v>Gesellschaft fur Anlagen Reaktorsicherheit mbH</v>
      </c>
      <c r="E490" s="2" t="str">
        <f>[1]Agreements_raw!H487</f>
        <v>Argentina</v>
      </c>
      <c r="F490" s="2" t="str">
        <f>IF([1]Agreements_raw!I487="Recipient","Client",[1]Agreements_raw!I487)</f>
        <v>Client</v>
      </c>
      <c r="G490" s="2" t="str">
        <f>IF(ISBLANK([1]Agreements_raw!L487),"",[1]Agreements_raw!L487)</f>
        <v>Autoridad Regulatoria Nuclear</v>
      </c>
      <c r="H490" s="2">
        <f>[1]Agreements_raw!R487</f>
        <v>2005</v>
      </c>
      <c r="I490" s="2" t="str">
        <f>IF(ISNUMBER(SEARCH("B",[1]Agreements_raw!$M487)), "Yes", "No")</f>
        <v>No</v>
      </c>
      <c r="J490" s="2" t="str">
        <f>IF(ISNUMBER(SEARCH("C",[1]Agreements_raw!$M487)), "Yes", "No")</f>
        <v>No</v>
      </c>
      <c r="K490" s="2" t="str">
        <f>IF(ISNUMBER(SEARCH("D",[1]Agreements_raw!$M487)), "Yes", "No")</f>
        <v>No</v>
      </c>
      <c r="L490" s="2" t="str">
        <f>IF(ISNUMBER(SEARCH("F",[1]Agreements_raw!$M487)), "Yes", "No")</f>
        <v>No</v>
      </c>
      <c r="M490" s="2" t="str">
        <f>IF(ISNUMBER(SEARCH("E",[1]Agreements_raw!$M487)), "Yes", "No")</f>
        <v>No</v>
      </c>
      <c r="N490" s="2" t="str">
        <f>IF(ISNUMBER(SEARCH("A",[1]Agreements_raw!$M487)), "Yes", "No")</f>
        <v>No</v>
      </c>
      <c r="O490" s="2" t="str">
        <f>IF(ISNUMBER(SEARCH("I",[1]Agreements_raw!$M487)), "Yes", "No")</f>
        <v>Yes</v>
      </c>
      <c r="P490" s="2" t="str">
        <f>IF(ISNUMBER(SEARCH("J",[1]Agreements_raw!$M487)), "Yes", "No")</f>
        <v>No</v>
      </c>
      <c r="Q490" s="2" t="str">
        <f>IF(ISNUMBER(SEARCH("K",[1]Agreements_raw!$M487)), "Yes", "No")</f>
        <v>No</v>
      </c>
      <c r="R490" s="2" t="str">
        <f>IF(ISNUMBER(SEARCH("G",[1]Agreements_raw!$M487)), "Non-binding","Agreement")</f>
        <v>Non-binding</v>
      </c>
      <c r="S490" s="2" t="str">
        <f>[1]Agreements_raw!P487</f>
        <v>Arrangement for Consultancy Work and Services for Licensing of Atucha II</v>
      </c>
      <c r="T490" s="2" t="s">
        <v>193</v>
      </c>
    </row>
    <row r="491" spans="1:20" ht="69" customHeight="1" x14ac:dyDescent="0.2">
      <c r="A491" s="2">
        <f>[1]Agreements_raw!A488</f>
        <v>449</v>
      </c>
      <c r="B491" s="2" t="str">
        <f>[1]Agreements_raw!C488</f>
        <v>Russia</v>
      </c>
      <c r="C491" s="2" t="str">
        <f>IF([1]Agreements_raw!D488="Donor","Supplier",[1]Agreements_raw!D488)</f>
        <v>Supplier</v>
      </c>
      <c r="D491" s="2" t="str">
        <f>IF(ISBLANK([1]Agreements_raw!G488),"",[1]Agreements_raw!G488)</f>
        <v>Ministry of Nuclear Energy</v>
      </c>
      <c r="E491" s="2" t="str">
        <f>[1]Agreements_raw!H488</f>
        <v>Argentina</v>
      </c>
      <c r="F491" s="2" t="str">
        <f>IF([1]Agreements_raw!I488="Recipient","Client",[1]Agreements_raw!I488)</f>
        <v>Client</v>
      </c>
      <c r="G491" s="2" t="str">
        <f>IF(ISBLANK([1]Agreements_raw!L488),"",[1]Agreements_raw!L488)</f>
        <v>Comision Nacional de Energia Atomica</v>
      </c>
      <c r="H491" s="2">
        <f>[1]Agreements_raw!R488</f>
        <v>2001</v>
      </c>
      <c r="I491" s="2" t="str">
        <f>IF(ISNUMBER(SEARCH("B",[1]Agreements_raw!$M488)), "Yes", "No")</f>
        <v>No</v>
      </c>
      <c r="J491" s="2" t="str">
        <f>IF(ISNUMBER(SEARCH("C",[1]Agreements_raw!$M488)), "Yes", "No")</f>
        <v>No</v>
      </c>
      <c r="K491" s="2" t="str">
        <f>IF(ISNUMBER(SEARCH("D",[1]Agreements_raw!$M488)), "Yes", "No")</f>
        <v>No</v>
      </c>
      <c r="L491" s="2" t="str">
        <f>IF(ISNUMBER(SEARCH("F",[1]Agreements_raw!$M488)), "Yes", "No")</f>
        <v>No</v>
      </c>
      <c r="M491" s="2" t="str">
        <f>IF(ISNUMBER(SEARCH("E",[1]Agreements_raw!$M488)), "Yes", "No")</f>
        <v>No</v>
      </c>
      <c r="N491" s="2" t="str">
        <f>IF(ISNUMBER(SEARCH("A",[1]Agreements_raw!$M488)), "Yes", "No")</f>
        <v>No</v>
      </c>
      <c r="O491" s="2" t="str">
        <f>IF(ISNUMBER(SEARCH("I",[1]Agreements_raw!$M488)), "Yes", "No")</f>
        <v>No</v>
      </c>
      <c r="P491" s="2" t="str">
        <f>IF(ISNUMBER(SEARCH("J",[1]Agreements_raw!$M488)), "Yes", "No")</f>
        <v>Yes</v>
      </c>
      <c r="Q491" s="2" t="str">
        <f>IF(ISNUMBER(SEARCH("K",[1]Agreements_raw!$M488)), "Yes", "No")</f>
        <v>No</v>
      </c>
      <c r="R491" s="2" t="str">
        <f>IF(ISNUMBER(SEARCH("G",[1]Agreements_raw!$M488)), "Non-binding","Agreement")</f>
        <v>Non-binding</v>
      </c>
      <c r="S491" s="2" t="str">
        <f>[1]Agreements_raw!P488</f>
        <v>Programme for Cooperation for 2001-2003</v>
      </c>
      <c r="T491" s="2" t="s">
        <v>193</v>
      </c>
    </row>
    <row r="492" spans="1:20" ht="69" customHeight="1" x14ac:dyDescent="0.2">
      <c r="A492" s="2">
        <f>[1]Agreements_raw!A489</f>
        <v>450</v>
      </c>
      <c r="B492" s="2" t="str">
        <f>[1]Agreements_raw!C489</f>
        <v>Argentina</v>
      </c>
      <c r="C492" s="2" t="str">
        <f>IF([1]Agreements_raw!D489="Donor","Supplier",[1]Agreements_raw!D489)</f>
        <v>Partner</v>
      </c>
      <c r="D492" s="2" t="str">
        <f>IF(ISBLANK([1]Agreements_raw!G489),"",[1]Agreements_raw!G489)</f>
        <v/>
      </c>
      <c r="E492" s="2" t="str">
        <f>[1]Agreements_raw!H489</f>
        <v>U.S.</v>
      </c>
      <c r="F492" s="2" t="str">
        <f>IF([1]Agreements_raw!I489="Recipient","Client",[1]Agreements_raw!I489)</f>
        <v>Partner</v>
      </c>
      <c r="G492" s="2" t="str">
        <f>IF(ISBLANK([1]Agreements_raw!L489),"",[1]Agreements_raw!L489)</f>
        <v/>
      </c>
      <c r="H492" s="2">
        <f>[1]Agreements_raw!R489</f>
        <v>2008</v>
      </c>
      <c r="I492" s="2" t="str">
        <f>IF(ISNUMBER(SEARCH("B",[1]Agreements_raw!$M489)), "Yes", "No")</f>
        <v>No</v>
      </c>
      <c r="J492" s="2" t="str">
        <f>IF(ISNUMBER(SEARCH("C",[1]Agreements_raw!$M489)), "Yes", "No")</f>
        <v>No</v>
      </c>
      <c r="K492" s="2" t="str">
        <f>IF(ISNUMBER(SEARCH("D",[1]Agreements_raw!$M489)), "Yes", "No")</f>
        <v>No</v>
      </c>
      <c r="L492" s="2" t="str">
        <f>IF(ISNUMBER(SEARCH("F",[1]Agreements_raw!$M489)), "Yes", "No")</f>
        <v>No</v>
      </c>
      <c r="M492" s="2" t="str">
        <f>IF(ISNUMBER(SEARCH("E",[1]Agreements_raw!$M489)), "Yes", "No")</f>
        <v>Yes</v>
      </c>
      <c r="N492" s="2" t="str">
        <f>IF(ISNUMBER(SEARCH("A",[1]Agreements_raw!$M489)), "Yes", "No")</f>
        <v>Yes</v>
      </c>
      <c r="O492" s="2" t="str">
        <f>IF(ISNUMBER(SEARCH("I",[1]Agreements_raw!$M489)), "Yes", "No")</f>
        <v>No</v>
      </c>
      <c r="P492" s="2" t="str">
        <f>IF(ISNUMBER(SEARCH("J",[1]Agreements_raw!$M489)), "Yes", "No")</f>
        <v>No</v>
      </c>
      <c r="Q492" s="2" t="str">
        <f>IF(ISNUMBER(SEARCH("K",[1]Agreements_raw!$M489)), "Yes", "No")</f>
        <v>No</v>
      </c>
      <c r="R492" s="2" t="str">
        <f>IF(ISNUMBER(SEARCH("G",[1]Agreements_raw!$M489)), "Non-binding","Agreement")</f>
        <v>Agreement</v>
      </c>
      <c r="S492" s="2" t="str">
        <f>[1]Agreements_raw!P489</f>
        <v>Implementing Agreement Relating to Participation in the US Nuclear Regulatory Commission Program of Severe Accident Research</v>
      </c>
      <c r="T492" s="2" t="s">
        <v>193</v>
      </c>
    </row>
    <row r="493" spans="1:20" ht="69" customHeight="1" x14ac:dyDescent="0.2">
      <c r="A493" s="2">
        <f>[1]Agreements_raw!A490</f>
        <v>451</v>
      </c>
      <c r="B493" s="2" t="str">
        <f>[1]Agreements_raw!C490</f>
        <v>Argentina</v>
      </c>
      <c r="C493" s="2" t="str">
        <f>IF([1]Agreements_raw!D490="Donor","Supplier",[1]Agreements_raw!D490)</f>
        <v>Partner</v>
      </c>
      <c r="D493" s="2" t="str">
        <f>IF(ISBLANK([1]Agreements_raw!G490),"",[1]Agreements_raw!G490)</f>
        <v/>
      </c>
      <c r="E493" s="2" t="str">
        <f>[1]Agreements_raw!H490</f>
        <v>U.S.</v>
      </c>
      <c r="F493" s="2" t="str">
        <f>IF([1]Agreements_raw!I490="Recipient","Client",[1]Agreements_raw!I490)</f>
        <v>Partner</v>
      </c>
      <c r="G493" s="2" t="str">
        <f>IF(ISBLANK([1]Agreements_raw!L490),"",[1]Agreements_raw!L490)</f>
        <v/>
      </c>
      <c r="H493" s="2">
        <f>[1]Agreements_raw!R490</f>
        <v>2004</v>
      </c>
      <c r="I493" s="2" t="str">
        <f>IF(ISNUMBER(SEARCH("B",[1]Agreements_raw!$M490)), "Yes", "No")</f>
        <v>No</v>
      </c>
      <c r="J493" s="2" t="str">
        <f>IF(ISNUMBER(SEARCH("C",[1]Agreements_raw!$M490)), "Yes", "No")</f>
        <v>No</v>
      </c>
      <c r="K493" s="2" t="str">
        <f>IF(ISNUMBER(SEARCH("D",[1]Agreements_raw!$M490)), "Yes", "No")</f>
        <v>No</v>
      </c>
      <c r="L493" s="2" t="str">
        <f>IF(ISNUMBER(SEARCH("F",[1]Agreements_raw!$M490)), "Yes", "No")</f>
        <v>No</v>
      </c>
      <c r="M493" s="2" t="str">
        <f>IF(ISNUMBER(SEARCH("E",[1]Agreements_raw!$M490)), "Yes", "No")</f>
        <v>Yes</v>
      </c>
      <c r="N493" s="2" t="str">
        <f>IF(ISNUMBER(SEARCH("A",[1]Agreements_raw!$M490)), "Yes", "No")</f>
        <v>Yes</v>
      </c>
      <c r="O493" s="2" t="str">
        <f>IF(ISNUMBER(SEARCH("I",[1]Agreements_raw!$M490)), "Yes", "No")</f>
        <v>No</v>
      </c>
      <c r="P493" s="2" t="str">
        <f>IF(ISNUMBER(SEARCH("J",[1]Agreements_raw!$M490)), "Yes", "No")</f>
        <v>No</v>
      </c>
      <c r="Q493" s="2" t="str">
        <f>IF(ISNUMBER(SEARCH("K",[1]Agreements_raw!$M490)), "Yes", "No")</f>
        <v>No</v>
      </c>
      <c r="R493" s="2" t="str">
        <f>IF(ISNUMBER(SEARCH("G",[1]Agreements_raw!$M490)), "Non-binding","Agreement")</f>
        <v>Agreement</v>
      </c>
      <c r="S493" s="2" t="str">
        <f>[1]Agreements_raw!P490</f>
        <v>Agreement on Co-operative Thermal-Hydraulic Code Applications and Maintenance Research and Severe Accident Research</v>
      </c>
      <c r="T493" s="2" t="s">
        <v>193</v>
      </c>
    </row>
    <row r="494" spans="1:20" ht="69" customHeight="1" x14ac:dyDescent="0.2">
      <c r="A494" s="2">
        <f>[1]Agreements_raw!A491</f>
        <v>452</v>
      </c>
      <c r="B494" s="2" t="str">
        <f>[1]Agreements_raw!C491</f>
        <v>Argentina</v>
      </c>
      <c r="C494" s="2" t="str">
        <f>IF([1]Agreements_raw!D491="Donor","Supplier",[1]Agreements_raw!D491)</f>
        <v>Supplier</v>
      </c>
      <c r="D494" s="2" t="str">
        <f>IF(ISBLANK([1]Agreements_raw!G491),"",[1]Agreements_raw!G491)</f>
        <v>Nuclear Regulatory Authority</v>
      </c>
      <c r="E494" s="2" t="str">
        <f>[1]Agreements_raw!H491</f>
        <v>Uruguay</v>
      </c>
      <c r="F494" s="2" t="str">
        <f>IF([1]Agreements_raw!I491="Recipient","Client",[1]Agreements_raw!I491)</f>
        <v>Client</v>
      </c>
      <c r="G494" s="2" t="str">
        <f>IF(ISBLANK([1]Agreements_raw!L491),"",[1]Agreements_raw!L491)</f>
        <v>Ministry of Industry, Energy and Mines</v>
      </c>
      <c r="H494" s="2">
        <f>[1]Agreements_raw!R491</f>
        <v>2002</v>
      </c>
      <c r="I494" s="2" t="str">
        <f>IF(ISNUMBER(SEARCH("B",[1]Agreements_raw!$M491)), "Yes", "No")</f>
        <v>No</v>
      </c>
      <c r="J494" s="2" t="str">
        <f>IF(ISNUMBER(SEARCH("C",[1]Agreements_raw!$M491)), "Yes", "No")</f>
        <v>No</v>
      </c>
      <c r="K494" s="2" t="str">
        <f>IF(ISNUMBER(SEARCH("D",[1]Agreements_raw!$M491)), "Yes", "No")</f>
        <v>No</v>
      </c>
      <c r="L494" s="2" t="str">
        <f>IF(ISNUMBER(SEARCH("F",[1]Agreements_raw!$M491)), "Yes", "No")</f>
        <v>No</v>
      </c>
      <c r="M494" s="2" t="str">
        <f>IF(ISNUMBER(SEARCH("E",[1]Agreements_raw!$M491)), "Yes", "No")</f>
        <v>Yes</v>
      </c>
      <c r="N494" s="2" t="str">
        <f>IF(ISNUMBER(SEARCH("A",[1]Agreements_raw!$M491)), "Yes", "No")</f>
        <v>No</v>
      </c>
      <c r="O494" s="2" t="str">
        <f>IF(ISNUMBER(SEARCH("I",[1]Agreements_raw!$M491)), "Yes", "No")</f>
        <v>No</v>
      </c>
      <c r="P494" s="2" t="str">
        <f>IF(ISNUMBER(SEARCH("J",[1]Agreements_raw!$M491)), "Yes", "No")</f>
        <v>No</v>
      </c>
      <c r="Q494" s="2" t="str">
        <f>IF(ISNUMBER(SEARCH("K",[1]Agreements_raw!$M491)), "Yes", "No")</f>
        <v>No</v>
      </c>
      <c r="R494" s="2" t="str">
        <f>IF(ISNUMBER(SEARCH("G",[1]Agreements_raw!$M491)), "Non-binding","Agreement")</f>
        <v>Agreement</v>
      </c>
      <c r="S494" s="2" t="str">
        <f>[1]Agreements_raw!P491</f>
        <v>Technical Assistance Agreement</v>
      </c>
      <c r="T494" s="2" t="s">
        <v>193</v>
      </c>
    </row>
    <row r="495" spans="1:20" ht="69" customHeight="1" x14ac:dyDescent="0.2">
      <c r="A495" s="2">
        <f>[1]Agreements_raw!A492</f>
        <v>453</v>
      </c>
      <c r="B495" s="2" t="str">
        <f>[1]Agreements_raw!C492</f>
        <v>Armenia</v>
      </c>
      <c r="C495" s="2" t="str">
        <f>IF([1]Agreements_raw!D492="Donor","Supplier",[1]Agreements_raw!D492)</f>
        <v>Supplier</v>
      </c>
      <c r="D495" s="2" t="str">
        <f>IF(ISBLANK([1]Agreements_raw!G492),"",[1]Agreements_raw!G492)</f>
        <v/>
      </c>
      <c r="E495" s="2" t="str">
        <f>[1]Agreements_raw!H492</f>
        <v>Russia</v>
      </c>
      <c r="F495" s="2" t="str">
        <f>IF([1]Agreements_raw!I492="Recipient","Client",[1]Agreements_raw!I492)</f>
        <v>Client</v>
      </c>
      <c r="G495" s="2" t="str">
        <f>IF(ISBLANK([1]Agreements_raw!L492),"",[1]Agreements_raw!L492)</f>
        <v/>
      </c>
      <c r="H495" s="2">
        <f>[1]Agreements_raw!R492</f>
        <v>2007</v>
      </c>
      <c r="I495" s="2" t="str">
        <f>IF(ISNUMBER(SEARCH("B",[1]Agreements_raw!$M492)), "Yes", "No")</f>
        <v>No</v>
      </c>
      <c r="J495" s="2" t="str">
        <f>IF(ISNUMBER(SEARCH("C",[1]Agreements_raw!$M492)), "Yes", "No")</f>
        <v>No</v>
      </c>
      <c r="K495" s="2" t="str">
        <f>IF(ISNUMBER(SEARCH("D",[1]Agreements_raw!$M492)), "Yes", "No")</f>
        <v>No</v>
      </c>
      <c r="L495" s="2" t="str">
        <f>IF(ISNUMBER(SEARCH("F",[1]Agreements_raw!$M492)), "Yes", "No")</f>
        <v>No</v>
      </c>
      <c r="M495" s="2" t="str">
        <f>IF(ISNUMBER(SEARCH("E",[1]Agreements_raw!$M492)), "Yes", "No")</f>
        <v>No</v>
      </c>
      <c r="N495" s="2" t="str">
        <f>IF(ISNUMBER(SEARCH("A",[1]Agreements_raw!$M492)), "Yes", "No")</f>
        <v>No</v>
      </c>
      <c r="O495" s="2" t="str">
        <f>IF(ISNUMBER(SEARCH("I",[1]Agreements_raw!$M492)), "Yes", "No")</f>
        <v>No</v>
      </c>
      <c r="P495" s="2" t="str">
        <f>IF(ISNUMBER(SEARCH("J",[1]Agreements_raw!$M492)), "Yes", "No")</f>
        <v>No</v>
      </c>
      <c r="Q495" s="2" t="str">
        <f>IF(ISNUMBER(SEARCH("K",[1]Agreements_raw!$M492)), "Yes", "No")</f>
        <v>Yes</v>
      </c>
      <c r="R495" s="2" t="str">
        <f>IF(ISNUMBER(SEARCH("G",[1]Agreements_raw!$M492)), "Non-binding","Agreement")</f>
        <v>Non-binding</v>
      </c>
      <c r="S495" s="2" t="str">
        <f>[1]Agreements_raw!P492</f>
        <v>Protocol of Intentions for the Exploration and Processing of Uranium Ore</v>
      </c>
      <c r="T495" s="2" t="s">
        <v>193</v>
      </c>
    </row>
    <row r="496" spans="1:20" ht="69" customHeight="1" x14ac:dyDescent="0.2">
      <c r="A496" s="2">
        <f>[1]Agreements_raw!A493</f>
        <v>454</v>
      </c>
      <c r="B496" s="2" t="str">
        <f>[1]Agreements_raw!C493</f>
        <v>Armenia</v>
      </c>
      <c r="C496" s="2" t="str">
        <f>IF([1]Agreements_raw!D493="Donor","Supplier",[1]Agreements_raw!D493)</f>
        <v>Supplier</v>
      </c>
      <c r="D496" s="2" t="str">
        <f>IF(ISBLANK([1]Agreements_raw!G493),"",[1]Agreements_raw!G493)</f>
        <v/>
      </c>
      <c r="E496" s="2" t="str">
        <f>[1]Agreements_raw!H493</f>
        <v>Russia</v>
      </c>
      <c r="F496" s="2" t="str">
        <f>IF([1]Agreements_raw!I493="Recipient","Client",[1]Agreements_raw!I493)</f>
        <v>Client</v>
      </c>
      <c r="G496" s="2" t="str">
        <f>IF(ISBLANK([1]Agreements_raw!L493),"",[1]Agreements_raw!L493)</f>
        <v/>
      </c>
      <c r="H496" s="2">
        <f>[1]Agreements_raw!R493</f>
        <v>2008</v>
      </c>
      <c r="I496" s="2" t="str">
        <f>IF(ISNUMBER(SEARCH("B",[1]Agreements_raw!$M493)), "Yes", "No")</f>
        <v>No</v>
      </c>
      <c r="J496" s="2" t="str">
        <f>IF(ISNUMBER(SEARCH("C",[1]Agreements_raw!$M493)), "Yes", "No")</f>
        <v>No</v>
      </c>
      <c r="K496" s="2" t="str">
        <f>IF(ISNUMBER(SEARCH("D",[1]Agreements_raw!$M493)), "Yes", "No")</f>
        <v>No</v>
      </c>
      <c r="L496" s="2" t="str">
        <f>IF(ISNUMBER(SEARCH("F",[1]Agreements_raw!$M493)), "Yes", "No")</f>
        <v>No</v>
      </c>
      <c r="M496" s="2" t="str">
        <f>IF(ISNUMBER(SEARCH("E",[1]Agreements_raw!$M493)), "Yes", "No")</f>
        <v>No</v>
      </c>
      <c r="N496" s="2" t="str">
        <f>IF(ISNUMBER(SEARCH("A",[1]Agreements_raw!$M493)), "Yes", "No")</f>
        <v>No</v>
      </c>
      <c r="O496" s="2" t="str">
        <f>IF(ISNUMBER(SEARCH("I",[1]Agreements_raw!$M493)), "Yes", "No")</f>
        <v>No</v>
      </c>
      <c r="P496" s="2" t="str">
        <f>IF(ISNUMBER(SEARCH("J",[1]Agreements_raw!$M493)), "Yes", "No")</f>
        <v>No</v>
      </c>
      <c r="Q496" s="2" t="str">
        <f>IF(ISNUMBER(SEARCH("K",[1]Agreements_raw!$M493)), "Yes", "No")</f>
        <v>Yes</v>
      </c>
      <c r="R496" s="2" t="str">
        <f>IF(ISNUMBER(SEARCH("G",[1]Agreements_raw!$M493)), "Non-binding","Agreement")</f>
        <v>Non-binding</v>
      </c>
      <c r="S496" s="2" t="str">
        <f>[1]Agreements_raw!P493</f>
        <v>Memorandum of Co-operation in Geological Prospecting and Development of Uranium in Armenia</v>
      </c>
      <c r="T496" s="2" t="s">
        <v>193</v>
      </c>
    </row>
    <row r="497" spans="1:20" ht="69" customHeight="1" x14ac:dyDescent="0.2">
      <c r="A497" s="2">
        <f>[1]Agreements_raw!A494</f>
        <v>455</v>
      </c>
      <c r="B497" s="2" t="str">
        <f>[1]Agreements_raw!C494</f>
        <v>Armenia</v>
      </c>
      <c r="C497" s="2" t="str">
        <f>IF([1]Agreements_raw!D494="Donor","Supplier",[1]Agreements_raw!D494)</f>
        <v>Supplier</v>
      </c>
      <c r="D497" s="2" t="str">
        <f>IF(ISBLANK([1]Agreements_raw!G494),"",[1]Agreements_raw!G494)</f>
        <v/>
      </c>
      <c r="E497" s="2" t="str">
        <f>[1]Agreements_raw!H494</f>
        <v>Russia</v>
      </c>
      <c r="F497" s="2" t="str">
        <f>IF([1]Agreements_raw!I494="Recipient","Client",[1]Agreements_raw!I494)</f>
        <v>Client</v>
      </c>
      <c r="G497" s="2" t="str">
        <f>IF(ISBLANK([1]Agreements_raw!L494),"",[1]Agreements_raw!L494)</f>
        <v/>
      </c>
      <c r="H497" s="2">
        <f>[1]Agreements_raw!R494</f>
        <v>2008</v>
      </c>
      <c r="I497" s="2" t="str">
        <f>IF(ISNUMBER(SEARCH("B",[1]Agreements_raw!$M494)), "Yes", "No")</f>
        <v>No</v>
      </c>
      <c r="J497" s="2" t="str">
        <f>IF(ISNUMBER(SEARCH("C",[1]Agreements_raw!$M494)), "Yes", "No")</f>
        <v>No</v>
      </c>
      <c r="K497" s="2" t="str">
        <f>IF(ISNUMBER(SEARCH("D",[1]Agreements_raw!$M494)), "Yes", "No")</f>
        <v>No</v>
      </c>
      <c r="L497" s="2" t="str">
        <f>IF(ISNUMBER(SEARCH("F",[1]Agreements_raw!$M494)), "Yes", "No")</f>
        <v>No</v>
      </c>
      <c r="M497" s="2" t="str">
        <f>IF(ISNUMBER(SEARCH("E",[1]Agreements_raw!$M494)), "Yes", "No")</f>
        <v>No</v>
      </c>
      <c r="N497" s="2" t="str">
        <f>IF(ISNUMBER(SEARCH("A",[1]Agreements_raw!$M494)), "Yes", "No")</f>
        <v>No</v>
      </c>
      <c r="O497" s="2" t="str">
        <f>IF(ISNUMBER(SEARCH("I",[1]Agreements_raw!$M494)), "Yes", "No")</f>
        <v>No</v>
      </c>
      <c r="P497" s="2" t="str">
        <f>IF(ISNUMBER(SEARCH("J",[1]Agreements_raw!$M494)), "Yes", "No")</f>
        <v>No</v>
      </c>
      <c r="Q497" s="2" t="str">
        <f>IF(ISNUMBER(SEARCH("K",[1]Agreements_raw!$M494)), "Yes", "No")</f>
        <v>Yes</v>
      </c>
      <c r="R497" s="2" t="str">
        <f>IF(ISNUMBER(SEARCH("G",[1]Agreements_raw!$M494)), "Non-binding","Agreement")</f>
        <v>Agreement</v>
      </c>
      <c r="S497" s="2" t="str">
        <f>[1]Agreements_raw!P494</f>
        <v>Agreement on Establishment of a Joint Enterprise for Uranium Exploration</v>
      </c>
      <c r="T497" s="2" t="s">
        <v>193</v>
      </c>
    </row>
    <row r="498" spans="1:20" ht="69" customHeight="1" x14ac:dyDescent="0.2">
      <c r="A498" s="2">
        <f>[1]Agreements_raw!A495</f>
        <v>456</v>
      </c>
      <c r="B498" s="2" t="str">
        <f>[1]Agreements_raw!C495</f>
        <v>Armenia</v>
      </c>
      <c r="C498" s="2" t="str">
        <f>IF([1]Agreements_raw!D495="Donor","Supplier",[1]Agreements_raw!D495)</f>
        <v>Partner</v>
      </c>
      <c r="D498" s="2" t="str">
        <f>IF(ISBLANK([1]Agreements_raw!G495),"",[1]Agreements_raw!G495)</f>
        <v/>
      </c>
      <c r="E498" s="2" t="str">
        <f>[1]Agreements_raw!H495</f>
        <v>U.S.</v>
      </c>
      <c r="F498" s="2" t="str">
        <f>IF([1]Agreements_raw!I495="Recipient","Client",[1]Agreements_raw!I495)</f>
        <v>Partner</v>
      </c>
      <c r="G498" s="2" t="str">
        <f>IF(ISBLANK([1]Agreements_raw!L495),"",[1]Agreements_raw!L495)</f>
        <v/>
      </c>
      <c r="H498" s="2">
        <f>[1]Agreements_raw!R495</f>
        <v>2001</v>
      </c>
      <c r="I498" s="2" t="str">
        <f>IF(ISNUMBER(SEARCH("B",[1]Agreements_raw!$M495)), "Yes", "No")</f>
        <v>No</v>
      </c>
      <c r="J498" s="2" t="str">
        <f>IF(ISNUMBER(SEARCH("C",[1]Agreements_raw!$M495)), "Yes", "No")</f>
        <v>No</v>
      </c>
      <c r="K498" s="2" t="str">
        <f>IF(ISNUMBER(SEARCH("D",[1]Agreements_raw!$M495)), "Yes", "No")</f>
        <v>No</v>
      </c>
      <c r="L498" s="2" t="str">
        <f>IF(ISNUMBER(SEARCH("F",[1]Agreements_raw!$M495)), "Yes", "No")</f>
        <v>No</v>
      </c>
      <c r="M498" s="2" t="str">
        <f>IF(ISNUMBER(SEARCH("E",[1]Agreements_raw!$M495)), "Yes", "No")</f>
        <v>No</v>
      </c>
      <c r="N498" s="2" t="str">
        <f>IF(ISNUMBER(SEARCH("A",[1]Agreements_raw!$M495)), "Yes", "No")</f>
        <v>Yes</v>
      </c>
      <c r="O498" s="2" t="str">
        <f>IF(ISNUMBER(SEARCH("I",[1]Agreements_raw!$M495)), "Yes", "No")</f>
        <v>No</v>
      </c>
      <c r="P498" s="2" t="str">
        <f>IF(ISNUMBER(SEARCH("J",[1]Agreements_raw!$M495)), "Yes", "No")</f>
        <v>No</v>
      </c>
      <c r="Q498" s="2" t="str">
        <f>IF(ISNUMBER(SEARCH("K",[1]Agreements_raw!$M495)), "Yes", "No")</f>
        <v>No</v>
      </c>
      <c r="R498" s="2" t="str">
        <f>IF(ISNUMBER(SEARCH("G",[1]Agreements_raw!$M495)), "Non-binding","Agreement")</f>
        <v>Non-binding</v>
      </c>
      <c r="S498" s="2" t="str">
        <f>[1]Agreements_raw!P495</f>
        <v>Joint Statement on Co-operation between Nuclear Safety Centers</v>
      </c>
      <c r="T498" s="2" t="s">
        <v>193</v>
      </c>
    </row>
    <row r="499" spans="1:20" ht="69" customHeight="1" x14ac:dyDescent="0.2">
      <c r="A499" s="2">
        <f>[1]Agreements_raw!A496</f>
        <v>457</v>
      </c>
      <c r="B499" s="2" t="str">
        <f>[1]Agreements_raw!C496</f>
        <v>Armenia</v>
      </c>
      <c r="C499" s="2" t="str">
        <f>IF([1]Agreements_raw!D496="Donor","Supplier",[1]Agreements_raw!D496)</f>
        <v>Partner</v>
      </c>
      <c r="D499" s="2" t="str">
        <f>IF(ISBLANK([1]Agreements_raw!G496),"",[1]Agreements_raw!G496)</f>
        <v/>
      </c>
      <c r="E499" s="2" t="str">
        <f>[1]Agreements_raw!H496</f>
        <v>U.S.</v>
      </c>
      <c r="F499" s="2" t="str">
        <f>IF([1]Agreements_raw!I496="Recipient","Client",[1]Agreements_raw!I496)</f>
        <v>Partner</v>
      </c>
      <c r="G499" s="2" t="str">
        <f>IF(ISBLANK([1]Agreements_raw!L496),"",[1]Agreements_raw!L496)</f>
        <v/>
      </c>
      <c r="H499" s="2">
        <f>[1]Agreements_raw!R496</f>
        <v>2004</v>
      </c>
      <c r="I499" s="2" t="str">
        <f>IF(ISNUMBER(SEARCH("B",[1]Agreements_raw!$M496)), "Yes", "No")</f>
        <v>No</v>
      </c>
      <c r="J499" s="2" t="str">
        <f>IF(ISNUMBER(SEARCH("C",[1]Agreements_raw!$M496)), "Yes", "No")</f>
        <v>No</v>
      </c>
      <c r="K499" s="2" t="str">
        <f>IF(ISNUMBER(SEARCH("D",[1]Agreements_raw!$M496)), "Yes", "No")</f>
        <v>No</v>
      </c>
      <c r="L499" s="2" t="str">
        <f>IF(ISNUMBER(SEARCH("F",[1]Agreements_raw!$M496)), "Yes", "No")</f>
        <v>No</v>
      </c>
      <c r="M499" s="2" t="str">
        <f>IF(ISNUMBER(SEARCH("E",[1]Agreements_raw!$M496)), "Yes", "No")</f>
        <v>Yes</v>
      </c>
      <c r="N499" s="2" t="str">
        <f>IF(ISNUMBER(SEARCH("A",[1]Agreements_raw!$M496)), "Yes", "No")</f>
        <v>Yes</v>
      </c>
      <c r="O499" s="2" t="str">
        <f>IF(ISNUMBER(SEARCH("I",[1]Agreements_raw!$M496)), "Yes", "No")</f>
        <v>No</v>
      </c>
      <c r="P499" s="2" t="str">
        <f>IF(ISNUMBER(SEARCH("J",[1]Agreements_raw!$M496)), "Yes", "No")</f>
        <v>No</v>
      </c>
      <c r="Q499" s="2" t="str">
        <f>IF(ISNUMBER(SEARCH("K",[1]Agreements_raw!$M496)), "Yes", "No")</f>
        <v>No</v>
      </c>
      <c r="R499" s="2" t="str">
        <f>IF(ISNUMBER(SEARCH("G",[1]Agreements_raw!$M496)), "Non-binding","Agreement")</f>
        <v>Agreement</v>
      </c>
      <c r="S499" s="2" t="str">
        <f>[1]Agreements_raw!P496</f>
        <v>Agreement on Co-operative Thermal-Hydraulic Code Applications and Maintenance Research and Severe Accident Research</v>
      </c>
      <c r="T499" s="2" t="s">
        <v>193</v>
      </c>
    </row>
    <row r="500" spans="1:20" ht="69" customHeight="1" x14ac:dyDescent="0.2">
      <c r="A500" s="2">
        <f>[1]Agreements_raw!A497</f>
        <v>458</v>
      </c>
      <c r="B500" s="2" t="str">
        <f>[1]Agreements_raw!C497</f>
        <v>Armenia</v>
      </c>
      <c r="C500" s="2" t="str">
        <f>IF([1]Agreements_raw!D497="Donor","Supplier",[1]Agreements_raw!D497)</f>
        <v>Partner</v>
      </c>
      <c r="D500" s="2" t="str">
        <f>IF(ISBLANK([1]Agreements_raw!G497),"",[1]Agreements_raw!G497)</f>
        <v/>
      </c>
      <c r="E500" s="2" t="str">
        <f>[1]Agreements_raw!H497</f>
        <v>U.S.</v>
      </c>
      <c r="F500" s="2" t="str">
        <f>IF([1]Agreements_raw!I497="Recipient","Client",[1]Agreements_raw!I497)</f>
        <v>Partner</v>
      </c>
      <c r="G500" s="2" t="str">
        <f>IF(ISBLANK([1]Agreements_raw!L497),"",[1]Agreements_raw!L497)</f>
        <v/>
      </c>
      <c r="H500" s="2">
        <f>[1]Agreements_raw!R497</f>
        <v>2007</v>
      </c>
      <c r="I500" s="2" t="str">
        <f>IF(ISNUMBER(SEARCH("B",[1]Agreements_raw!$M497)), "Yes", "No")</f>
        <v>No</v>
      </c>
      <c r="J500" s="2" t="str">
        <f>IF(ISNUMBER(SEARCH("C",[1]Agreements_raw!$M497)), "Yes", "No")</f>
        <v>No</v>
      </c>
      <c r="K500" s="2" t="str">
        <f>IF(ISNUMBER(SEARCH("D",[1]Agreements_raw!$M497)), "Yes", "No")</f>
        <v>No</v>
      </c>
      <c r="L500" s="2" t="str">
        <f>IF(ISNUMBER(SEARCH("F",[1]Agreements_raw!$M497)), "Yes", "No")</f>
        <v>No</v>
      </c>
      <c r="M500" s="2" t="str">
        <f>IF(ISNUMBER(SEARCH("E",[1]Agreements_raw!$M497)), "Yes", "No")</f>
        <v>Yes</v>
      </c>
      <c r="N500" s="2" t="str">
        <f>IF(ISNUMBER(SEARCH("A",[1]Agreements_raw!$M497)), "Yes", "No")</f>
        <v>Yes</v>
      </c>
      <c r="O500" s="2" t="str">
        <f>IF(ISNUMBER(SEARCH("I",[1]Agreements_raw!$M497)), "Yes", "No")</f>
        <v>No</v>
      </c>
      <c r="P500" s="2" t="str">
        <f>IF(ISNUMBER(SEARCH("J",[1]Agreements_raw!$M497)), "Yes", "No")</f>
        <v>No</v>
      </c>
      <c r="Q500" s="2" t="str">
        <f>IF(ISNUMBER(SEARCH("K",[1]Agreements_raw!$M497)), "Yes", "No")</f>
        <v>No</v>
      </c>
      <c r="R500" s="2" t="str">
        <f>IF(ISNUMBER(SEARCH("G",[1]Agreements_raw!$M497)), "Non-binding","Agreement")</f>
        <v>Agreement</v>
      </c>
      <c r="S500" s="2" t="str">
        <f>[1]Agreements_raw!P497</f>
        <v>Agreement for the Exchange of Technical Information and Co-operation in Nuclear Safety Matters</v>
      </c>
      <c r="T500" s="2" t="s">
        <v>193</v>
      </c>
    </row>
    <row r="501" spans="1:20" ht="69" customHeight="1" x14ac:dyDescent="0.2">
      <c r="A501" s="2">
        <f>[1]Agreements_raw!A498</f>
        <v>459</v>
      </c>
      <c r="B501" s="2" t="str">
        <f>[1]Agreements_raw!C498</f>
        <v>U.S.</v>
      </c>
      <c r="C501" s="2" t="str">
        <f>IF([1]Agreements_raw!D498="Donor","Supplier",[1]Agreements_raw!D498)</f>
        <v>Supplier</v>
      </c>
      <c r="D501" s="2" t="str">
        <f>IF(ISBLANK([1]Agreements_raw!G498),"",[1]Agreements_raw!G498)</f>
        <v/>
      </c>
      <c r="E501" s="2" t="str">
        <f>[1]Agreements_raw!H498</f>
        <v>Armenia</v>
      </c>
      <c r="F501" s="2" t="str">
        <f>IF([1]Agreements_raw!I498="Recipient","Client",[1]Agreements_raw!I498)</f>
        <v>Client</v>
      </c>
      <c r="G501" s="2" t="str">
        <f>IF(ISBLANK([1]Agreements_raw!L498),"",[1]Agreements_raw!L498)</f>
        <v/>
      </c>
      <c r="H501" s="2">
        <f>[1]Agreements_raw!R498</f>
        <v>2007</v>
      </c>
      <c r="I501" s="2" t="str">
        <f>IF(ISNUMBER(SEARCH("B",[1]Agreements_raw!$M498)), "Yes", "No")</f>
        <v>No</v>
      </c>
      <c r="J501" s="2" t="str">
        <f>IF(ISNUMBER(SEARCH("C",[1]Agreements_raw!$M498)), "Yes", "No")</f>
        <v>No</v>
      </c>
      <c r="K501" s="2" t="str">
        <f>IF(ISNUMBER(SEARCH("D",[1]Agreements_raw!$M498)), "Yes", "No")</f>
        <v>No</v>
      </c>
      <c r="L501" s="2" t="str">
        <f>IF(ISNUMBER(SEARCH("F",[1]Agreements_raw!$M498)), "Yes", "No")</f>
        <v>No</v>
      </c>
      <c r="M501" s="2" t="str">
        <f>IF(ISNUMBER(SEARCH("E",[1]Agreements_raw!$M498)), "Yes", "No")</f>
        <v>No</v>
      </c>
      <c r="N501" s="2" t="str">
        <f>IF(ISNUMBER(SEARCH("A",[1]Agreements_raw!$M498)), "Yes", "No")</f>
        <v>No</v>
      </c>
      <c r="O501" s="2" t="str">
        <f>IF(ISNUMBER(SEARCH("I",[1]Agreements_raw!$M498)), "Yes", "No")</f>
        <v>Yes</v>
      </c>
      <c r="P501" s="2" t="str">
        <f>IF(ISNUMBER(SEARCH("J",[1]Agreements_raw!$M498)), "Yes", "No")</f>
        <v>No</v>
      </c>
      <c r="Q501" s="2" t="str">
        <f>IF(ISNUMBER(SEARCH("K",[1]Agreements_raw!$M498)), "Yes", "No")</f>
        <v>No</v>
      </c>
      <c r="R501" s="2" t="str">
        <f>IF(ISNUMBER(SEARCH("G",[1]Agreements_raw!$M498)), "Non-binding","Agreement")</f>
        <v>Agreement</v>
      </c>
      <c r="S501" s="2" t="str">
        <f>[1]Agreements_raw!P498</f>
        <v>Assistance in Feasibility Study</v>
      </c>
      <c r="T501" s="2" t="s">
        <v>193</v>
      </c>
    </row>
    <row r="502" spans="1:20" ht="69" customHeight="1" x14ac:dyDescent="0.2">
      <c r="A502" s="2" t="str">
        <f>[1]Agreements_raw!A499</f>
        <v>460A</v>
      </c>
      <c r="B502" s="2" t="str">
        <f>[1]Agreements_raw!C499</f>
        <v>Japan</v>
      </c>
      <c r="C502" s="2" t="str">
        <f>IF([1]Agreements_raw!D499="Donor","Supplier",[1]Agreements_raw!D499)</f>
        <v>Supplier</v>
      </c>
      <c r="D502" s="2" t="str">
        <f>IF(ISBLANK([1]Agreements_raw!G499),"",[1]Agreements_raw!G499)</f>
        <v/>
      </c>
      <c r="E502" s="2" t="str">
        <f>[1]Agreements_raw!H499</f>
        <v>Australia</v>
      </c>
      <c r="F502" s="2" t="str">
        <f>IF([1]Agreements_raw!I499="Recipient","Client",[1]Agreements_raw!I499)</f>
        <v>Client</v>
      </c>
      <c r="G502" s="2" t="str">
        <f>IF(ISBLANK([1]Agreements_raw!L499),"",[1]Agreements_raw!L499)</f>
        <v/>
      </c>
      <c r="H502" s="2">
        <f>[1]Agreements_raw!R499</f>
        <v>2007</v>
      </c>
      <c r="I502" s="2" t="str">
        <f>IF(ISNUMBER(SEARCH("B",[1]Agreements_raw!$M499)), "Yes", "No")</f>
        <v>No</v>
      </c>
      <c r="J502" s="2" t="str">
        <f>IF(ISNUMBER(SEARCH("C",[1]Agreements_raw!$M499)), "Yes", "No")</f>
        <v>Yes</v>
      </c>
      <c r="K502" s="2" t="str">
        <f>IF(ISNUMBER(SEARCH("D",[1]Agreements_raw!$M499)), "Yes", "No")</f>
        <v>No</v>
      </c>
      <c r="L502" s="2" t="str">
        <f>IF(ISNUMBER(SEARCH("F",[1]Agreements_raw!$M499)), "Yes", "No")</f>
        <v>No</v>
      </c>
      <c r="M502" s="2" t="str">
        <f>IF(ISNUMBER(SEARCH("E",[1]Agreements_raw!$M499)), "Yes", "No")</f>
        <v>Yes</v>
      </c>
      <c r="N502" s="2" t="str">
        <f>IF(ISNUMBER(SEARCH("A",[1]Agreements_raw!$M499)), "Yes", "No")</f>
        <v>No</v>
      </c>
      <c r="O502" s="2" t="str">
        <f>IF(ISNUMBER(SEARCH("I",[1]Agreements_raw!$M499)), "Yes", "No")</f>
        <v>No</v>
      </c>
      <c r="P502" s="2" t="str">
        <f>IF(ISNUMBER(SEARCH("J",[1]Agreements_raw!$M499)), "Yes", "No")</f>
        <v>No</v>
      </c>
      <c r="Q502" s="2" t="str">
        <f>IF(ISNUMBER(SEARCH("K",[1]Agreements_raw!$M499)), "Yes", "No")</f>
        <v>No</v>
      </c>
      <c r="R502" s="2" t="str">
        <f>IF(ISNUMBER(SEARCH("G",[1]Agreements_raw!$M499)), "Non-binding","Agreement")</f>
        <v>Non-binding</v>
      </c>
      <c r="S502" s="2" t="str">
        <f>[1]Agreements_raw!P499</f>
        <v>Statement on Enhancement of Co-operation on Climate Change and Energy Security. Reference to peaceful nuclear technology: Japan will provide reactor technology and expertise and will get stable supplies of Australian uranium</v>
      </c>
      <c r="T502" s="2" t="s">
        <v>193</v>
      </c>
    </row>
    <row r="503" spans="1:20" ht="69" customHeight="1" x14ac:dyDescent="0.2">
      <c r="A503" s="2" t="str">
        <f>[1]Agreements_raw!A500</f>
        <v>460B</v>
      </c>
      <c r="B503" s="2" t="str">
        <f>[1]Agreements_raw!C500</f>
        <v>Australia</v>
      </c>
      <c r="C503" s="2" t="str">
        <f>IF([1]Agreements_raw!D500="Donor","Supplier",[1]Agreements_raw!D500)</f>
        <v>Supplier</v>
      </c>
      <c r="D503" s="2" t="str">
        <f>IF(ISBLANK([1]Agreements_raw!G500),"",[1]Agreements_raw!G500)</f>
        <v/>
      </c>
      <c r="E503" s="2" t="str">
        <f>[1]Agreements_raw!H500</f>
        <v>Japan</v>
      </c>
      <c r="F503" s="2" t="str">
        <f>IF([1]Agreements_raw!I500="Recipient","Client",[1]Agreements_raw!I500)</f>
        <v>Client</v>
      </c>
      <c r="G503" s="2" t="str">
        <f>IF(ISBLANK([1]Agreements_raw!L500),"",[1]Agreements_raw!L500)</f>
        <v/>
      </c>
      <c r="H503" s="2">
        <f>[1]Agreements_raw!R500</f>
        <v>2007</v>
      </c>
      <c r="I503" s="2" t="str">
        <f>IF(ISNUMBER(SEARCH("B",[1]Agreements_raw!$M500)), "Yes", "No")</f>
        <v>No</v>
      </c>
      <c r="J503" s="2" t="str">
        <f>IF(ISNUMBER(SEARCH("C",[1]Agreements_raw!$M500)), "Yes", "No")</f>
        <v>No</v>
      </c>
      <c r="K503" s="2" t="str">
        <f>IF(ISNUMBER(SEARCH("D",[1]Agreements_raw!$M500)), "Yes", "No")</f>
        <v>No</v>
      </c>
      <c r="L503" s="2" t="str">
        <f>IF(ISNUMBER(SEARCH("F",[1]Agreements_raw!$M500)), "Yes", "No")</f>
        <v>No</v>
      </c>
      <c r="M503" s="2" t="str">
        <f>IF(ISNUMBER(SEARCH("E",[1]Agreements_raw!$M500)), "Yes", "No")</f>
        <v>No</v>
      </c>
      <c r="N503" s="2" t="str">
        <f>IF(ISNUMBER(SEARCH("A",[1]Agreements_raw!$M500)), "Yes", "No")</f>
        <v>No</v>
      </c>
      <c r="O503" s="2" t="str">
        <f>IF(ISNUMBER(SEARCH("I",[1]Agreements_raw!$M500)), "Yes", "No")</f>
        <v>No</v>
      </c>
      <c r="P503" s="2" t="str">
        <f>IF(ISNUMBER(SEARCH("J",[1]Agreements_raw!$M500)), "Yes", "No")</f>
        <v>No</v>
      </c>
      <c r="Q503" s="2" t="str">
        <f>IF(ISNUMBER(SEARCH("K",[1]Agreements_raw!$M500)), "Yes", "No")</f>
        <v>Yes</v>
      </c>
      <c r="R503" s="2" t="str">
        <f>IF(ISNUMBER(SEARCH("G",[1]Agreements_raw!$M500)), "Non-binding","Agreement")</f>
        <v>Non-binding</v>
      </c>
      <c r="S503" s="2" t="str">
        <f>[1]Agreements_raw!P500</f>
        <v>Statement on Enhancement of Co-operation on Climate Change and Energy Security. Reference to peaceful nuclear technology: Japan will provide reactor technology and expertise and will get stable supplies of Australian uranium</v>
      </c>
      <c r="T503" s="2" t="s">
        <v>193</v>
      </c>
    </row>
    <row r="504" spans="1:20" ht="69" customHeight="1" x14ac:dyDescent="0.2">
      <c r="A504" s="2">
        <f>[1]Agreements_raw!A501</f>
        <v>461</v>
      </c>
      <c r="B504" s="2" t="str">
        <f>[1]Agreements_raw!C501</f>
        <v>Australia</v>
      </c>
      <c r="C504" s="2" t="str">
        <f>IF([1]Agreements_raw!D501="Donor","Supplier",[1]Agreements_raw!D501)</f>
        <v>Partner</v>
      </c>
      <c r="D504" s="2" t="str">
        <f>IF(ISBLANK([1]Agreements_raw!G501),"",[1]Agreements_raw!G501)</f>
        <v/>
      </c>
      <c r="E504" s="2" t="str">
        <f>[1]Agreements_raw!H501</f>
        <v>U.S.</v>
      </c>
      <c r="F504" s="2" t="str">
        <f>IF([1]Agreements_raw!I501="Recipient","Client",[1]Agreements_raw!I501)</f>
        <v>Partner</v>
      </c>
      <c r="G504" s="2" t="str">
        <f>IF(ISBLANK([1]Agreements_raw!L501),"",[1]Agreements_raw!L501)</f>
        <v/>
      </c>
      <c r="H504" s="2">
        <f>[1]Agreements_raw!R501</f>
        <v>2003</v>
      </c>
      <c r="I504" s="2" t="str">
        <f>IF(ISNUMBER(SEARCH("B",[1]Agreements_raw!$M501)), "Yes", "No")</f>
        <v>No</v>
      </c>
      <c r="J504" s="2" t="str">
        <f>IF(ISNUMBER(SEARCH("C",[1]Agreements_raw!$M501)), "Yes", "No")</f>
        <v>No</v>
      </c>
      <c r="K504" s="2" t="str">
        <f>IF(ISNUMBER(SEARCH("D",[1]Agreements_raw!$M501)), "Yes", "No")</f>
        <v>No</v>
      </c>
      <c r="L504" s="2" t="str">
        <f>IF(ISNUMBER(SEARCH("F",[1]Agreements_raw!$M501)), "Yes", "No")</f>
        <v>No</v>
      </c>
      <c r="M504" s="2" t="str">
        <f>IF(ISNUMBER(SEARCH("E",[1]Agreements_raw!$M501)), "Yes", "No")</f>
        <v>Yes</v>
      </c>
      <c r="N504" s="2" t="str">
        <f>IF(ISNUMBER(SEARCH("A",[1]Agreements_raw!$M501)), "Yes", "No")</f>
        <v>No</v>
      </c>
      <c r="O504" s="2" t="str">
        <f>IF(ISNUMBER(SEARCH("I",[1]Agreements_raw!$M501)), "Yes", "No")</f>
        <v>No</v>
      </c>
      <c r="P504" s="2" t="str">
        <f>IF(ISNUMBER(SEARCH("J",[1]Agreements_raw!$M501)), "Yes", "No")</f>
        <v>No</v>
      </c>
      <c r="Q504" s="2" t="str">
        <f>IF(ISNUMBER(SEARCH("K",[1]Agreements_raw!$M501)), "Yes", "No")</f>
        <v>No</v>
      </c>
      <c r="R504" s="2" t="str">
        <f>IF(ISNUMBER(SEARCH("G",[1]Agreements_raw!$M501)), "Non-binding","Agreement")</f>
        <v>Non-binding</v>
      </c>
      <c r="S504" s="2" t="str">
        <f>[1]Agreements_raw!P501</f>
        <v>Memorandum of Understanding for Co-operation and the Exchange of Unclassified Information in Nuclear Regulatory Affairs</v>
      </c>
      <c r="T504" s="2" t="s">
        <v>193</v>
      </c>
    </row>
    <row r="505" spans="1:20" ht="69" customHeight="1" x14ac:dyDescent="0.2">
      <c r="A505" s="2">
        <f>[1]Agreements_raw!A502</f>
        <v>462</v>
      </c>
      <c r="B505" s="2" t="str">
        <f>[1]Agreements_raw!C502</f>
        <v>Austria</v>
      </c>
      <c r="C505" s="2" t="str">
        <f>IF([1]Agreements_raw!D502="Donor","Supplier",[1]Agreements_raw!D502)</f>
        <v>Partner</v>
      </c>
      <c r="D505" s="2" t="str">
        <f>IF(ISBLANK([1]Agreements_raw!G502),"",[1]Agreements_raw!G502)</f>
        <v/>
      </c>
      <c r="E505" s="2" t="str">
        <f>[1]Agreements_raw!H502</f>
        <v>Czech Republic</v>
      </c>
      <c r="F505" s="2" t="str">
        <f>IF([1]Agreements_raw!I502="Recipient","Client",[1]Agreements_raw!I502)</f>
        <v>Partner</v>
      </c>
      <c r="G505" s="2" t="str">
        <f>IF(ISBLANK([1]Agreements_raw!L502),"",[1]Agreements_raw!L502)</f>
        <v/>
      </c>
      <c r="H505" s="2">
        <f>[1]Agreements_raw!R502</f>
        <v>2000</v>
      </c>
      <c r="I505" s="2" t="str">
        <f>IF(ISNUMBER(SEARCH("B",[1]Agreements_raw!$M502)), "Yes", "No")</f>
        <v>No</v>
      </c>
      <c r="J505" s="2" t="str">
        <f>IF(ISNUMBER(SEARCH("C",[1]Agreements_raw!$M502)), "Yes", "No")</f>
        <v>No</v>
      </c>
      <c r="K505" s="2" t="str">
        <f>IF(ISNUMBER(SEARCH("D",[1]Agreements_raw!$M502)), "Yes", "No")</f>
        <v>No</v>
      </c>
      <c r="L505" s="2" t="str">
        <f>IF(ISNUMBER(SEARCH("F",[1]Agreements_raw!$M502)), "Yes", "No")</f>
        <v>No</v>
      </c>
      <c r="M505" s="2" t="str">
        <f>IF(ISNUMBER(SEARCH("E",[1]Agreements_raw!$M502)), "Yes", "No")</f>
        <v>No</v>
      </c>
      <c r="N505" s="2" t="str">
        <f>IF(ISNUMBER(SEARCH("A",[1]Agreements_raw!$M502)), "Yes", "No")</f>
        <v>Yes</v>
      </c>
      <c r="O505" s="2" t="str">
        <f>IF(ISNUMBER(SEARCH("I",[1]Agreements_raw!$M502)), "Yes", "No")</f>
        <v>No</v>
      </c>
      <c r="P505" s="2" t="str">
        <f>IF(ISNUMBER(SEARCH("J",[1]Agreements_raw!$M502)), "Yes", "No")</f>
        <v>No</v>
      </c>
      <c r="Q505" s="2" t="str">
        <f>IF(ISNUMBER(SEARCH("K",[1]Agreements_raw!$M502)), "Yes", "No")</f>
        <v>No</v>
      </c>
      <c r="R505" s="2" t="str">
        <f>IF(ISNUMBER(SEARCH("G",[1]Agreements_raw!$M502)), "Non-binding","Agreement")</f>
        <v>Agreement</v>
      </c>
      <c r="S505" s="2" t="str">
        <f>[1]Agreements_raw!P502</f>
        <v>Agreement on the Temelin Nuclear Power Plant: Concerns monitoring and safety measures at the Temelin facility</v>
      </c>
      <c r="T505" s="2" t="s">
        <v>193</v>
      </c>
    </row>
    <row r="506" spans="1:20" ht="69" customHeight="1" x14ac:dyDescent="0.2">
      <c r="A506" s="2">
        <f>[1]Agreements_raw!A503</f>
        <v>463</v>
      </c>
      <c r="B506" s="2" t="str">
        <f>[1]Agreements_raw!C503</f>
        <v>Belarus</v>
      </c>
      <c r="C506" s="2" t="str">
        <f>IF([1]Agreements_raw!D503="Donor","Supplier",[1]Agreements_raw!D503)</f>
        <v>Partner</v>
      </c>
      <c r="D506" s="2" t="str">
        <f>IF(ISBLANK([1]Agreements_raw!G503),"",[1]Agreements_raw!G503)</f>
        <v/>
      </c>
      <c r="E506" s="2" t="str">
        <f>[1]Agreements_raw!H503</f>
        <v>Ukraine</v>
      </c>
      <c r="F506" s="2" t="str">
        <f>IF([1]Agreements_raw!I503="Recipient","Client",[1]Agreements_raw!I503)</f>
        <v>Partner</v>
      </c>
      <c r="G506" s="2" t="str">
        <f>IF(ISBLANK([1]Agreements_raw!L503),"",[1]Agreements_raw!L503)</f>
        <v/>
      </c>
      <c r="H506" s="2">
        <f>[1]Agreements_raw!R503</f>
        <v>2001</v>
      </c>
      <c r="I506" s="2" t="str">
        <f>IF(ISNUMBER(SEARCH("B",[1]Agreements_raw!$M503)), "Yes", "No")</f>
        <v>No</v>
      </c>
      <c r="J506" s="2" t="str">
        <f>IF(ISNUMBER(SEARCH("C",[1]Agreements_raw!$M503)), "Yes", "No")</f>
        <v>No</v>
      </c>
      <c r="K506" s="2" t="str">
        <f>IF(ISNUMBER(SEARCH("D",[1]Agreements_raw!$M503)), "Yes", "No")</f>
        <v>No</v>
      </c>
      <c r="L506" s="2" t="str">
        <f>IF(ISNUMBER(SEARCH("F",[1]Agreements_raw!$M503)), "Yes", "No")</f>
        <v>No</v>
      </c>
      <c r="M506" s="2" t="str">
        <f>IF(ISNUMBER(SEARCH("E",[1]Agreements_raw!$M503)), "Yes", "No")</f>
        <v>No</v>
      </c>
      <c r="N506" s="2" t="str">
        <f>IF(ISNUMBER(SEARCH("A",[1]Agreements_raw!$M503)), "Yes", "No")</f>
        <v>Yes</v>
      </c>
      <c r="O506" s="2" t="str">
        <f>IF(ISNUMBER(SEARCH("I",[1]Agreements_raw!$M503)), "Yes", "No")</f>
        <v>No</v>
      </c>
      <c r="P506" s="2" t="str">
        <f>IF(ISNUMBER(SEARCH("J",[1]Agreements_raw!$M503)), "Yes", "No")</f>
        <v>No</v>
      </c>
      <c r="Q506" s="2" t="str">
        <f>IF(ISNUMBER(SEARCH("K",[1]Agreements_raw!$M503)), "Yes", "No")</f>
        <v>No</v>
      </c>
      <c r="R506" s="2" t="str">
        <f>IF(ISNUMBER(SEARCH("G",[1]Agreements_raw!$M503)), "Non-binding","Agreement")</f>
        <v>Agreement</v>
      </c>
      <c r="S506" s="2" t="str">
        <f>[1]Agreements_raw!P503</f>
        <v>Nuclear Safety Agreement</v>
      </c>
      <c r="T506" s="2" t="s">
        <v>193</v>
      </c>
    </row>
    <row r="507" spans="1:20" ht="69" customHeight="1" x14ac:dyDescent="0.2">
      <c r="A507" s="2">
        <f>[1]Agreements_raw!A504</f>
        <v>464</v>
      </c>
      <c r="B507" s="2" t="str">
        <f>[1]Agreements_raw!C504</f>
        <v>Belarus</v>
      </c>
      <c r="C507" s="2" t="str">
        <f>IF([1]Agreements_raw!D504="Donor","Supplier",[1]Agreements_raw!D504)</f>
        <v>Partner</v>
      </c>
      <c r="D507" s="2" t="str">
        <f>IF(ISBLANK([1]Agreements_raw!G504),"",[1]Agreements_raw!G504)</f>
        <v/>
      </c>
      <c r="E507" s="2" t="str">
        <f>[1]Agreements_raw!H504</f>
        <v>Ukraine</v>
      </c>
      <c r="F507" s="2" t="str">
        <f>IF([1]Agreements_raw!I504="Recipient","Client",[1]Agreements_raw!I504)</f>
        <v>Partner</v>
      </c>
      <c r="G507" s="2" t="str">
        <f>IF(ISBLANK([1]Agreements_raw!L504),"",[1]Agreements_raw!L504)</f>
        <v/>
      </c>
      <c r="H507" s="2">
        <f>[1]Agreements_raw!R504</f>
        <v>2008</v>
      </c>
      <c r="I507" s="2" t="str">
        <f>IF(ISNUMBER(SEARCH("B",[1]Agreements_raw!$M504)), "Yes", "No")</f>
        <v>No</v>
      </c>
      <c r="J507" s="2" t="str">
        <f>IF(ISNUMBER(SEARCH("C",[1]Agreements_raw!$M504)), "Yes", "No")</f>
        <v>No</v>
      </c>
      <c r="K507" s="2" t="str">
        <f>IF(ISNUMBER(SEARCH("D",[1]Agreements_raw!$M504)), "Yes", "No")</f>
        <v>No</v>
      </c>
      <c r="L507" s="2" t="str">
        <f>IF(ISNUMBER(SEARCH("F",[1]Agreements_raw!$M504)), "Yes", "No")</f>
        <v>No</v>
      </c>
      <c r="M507" s="2" t="str">
        <f>IF(ISNUMBER(SEARCH("E",[1]Agreements_raw!$M504)), "Yes", "No")</f>
        <v>No</v>
      </c>
      <c r="N507" s="2" t="str">
        <f>IF(ISNUMBER(SEARCH("A",[1]Agreements_raw!$M504)), "Yes", "No")</f>
        <v>Yes</v>
      </c>
      <c r="O507" s="2" t="str">
        <f>IF(ISNUMBER(SEARCH("I",[1]Agreements_raw!$M504)), "Yes", "No")</f>
        <v>No</v>
      </c>
      <c r="P507" s="2" t="str">
        <f>IF(ISNUMBER(SEARCH("J",[1]Agreements_raw!$M504)), "Yes", "No")</f>
        <v>No</v>
      </c>
      <c r="Q507" s="2" t="str">
        <f>IF(ISNUMBER(SEARCH("K",[1]Agreements_raw!$M504)), "Yes", "No")</f>
        <v>No</v>
      </c>
      <c r="R507" s="2" t="str">
        <f>IF(ISNUMBER(SEARCH("G",[1]Agreements_raw!$M504)), "Non-binding","Agreement")</f>
        <v>Agreement</v>
      </c>
      <c r="S507" s="2" t="str">
        <f>[1]Agreements_raw!P504</f>
        <v>Design Documentation Agreement</v>
      </c>
      <c r="T507" s="2" t="s">
        <v>193</v>
      </c>
    </row>
    <row r="508" spans="1:20" ht="69" customHeight="1" x14ac:dyDescent="0.2">
      <c r="A508" s="2">
        <f>[1]Agreements_raw!A505</f>
        <v>465</v>
      </c>
      <c r="B508" s="2" t="str">
        <f>[1]Agreements_raw!C505</f>
        <v>Belgium</v>
      </c>
      <c r="C508" s="2" t="str">
        <f>IF([1]Agreements_raw!D505="Donor","Supplier",[1]Agreements_raw!D505)</f>
        <v>Partner</v>
      </c>
      <c r="D508" s="2" t="str">
        <f>IF(ISBLANK([1]Agreements_raw!G505),"",[1]Agreements_raw!G505)</f>
        <v/>
      </c>
      <c r="E508" s="2" t="str">
        <f>[1]Agreements_raw!H505</f>
        <v>China</v>
      </c>
      <c r="F508" s="2" t="str">
        <f>IF([1]Agreements_raw!I505="Recipient","Client",[1]Agreements_raw!I505)</f>
        <v>Partner</v>
      </c>
      <c r="G508" s="2" t="str">
        <f>IF(ISBLANK([1]Agreements_raw!L505),"",[1]Agreements_raw!L505)</f>
        <v/>
      </c>
      <c r="H508" s="2">
        <f>[1]Agreements_raw!R505</f>
        <v>2006</v>
      </c>
      <c r="I508" s="2" t="str">
        <f>IF(ISNUMBER(SEARCH("B",[1]Agreements_raw!$M505)), "Yes", "No")</f>
        <v>No</v>
      </c>
      <c r="J508" s="2" t="str">
        <f>IF(ISNUMBER(SEARCH("C",[1]Agreements_raw!$M505)), "Yes", "No")</f>
        <v>No</v>
      </c>
      <c r="K508" s="2" t="str">
        <f>IF(ISNUMBER(SEARCH("D",[1]Agreements_raw!$M505)), "Yes", "No")</f>
        <v>No</v>
      </c>
      <c r="L508" s="2" t="str">
        <f>IF(ISNUMBER(SEARCH("F",[1]Agreements_raw!$M505)), "Yes", "No")</f>
        <v>No</v>
      </c>
      <c r="M508" s="2" t="str">
        <f>IF(ISNUMBER(SEARCH("E",[1]Agreements_raw!$M505)), "Yes", "No")</f>
        <v>No</v>
      </c>
      <c r="N508" s="2" t="str">
        <f>IF(ISNUMBER(SEARCH("A",[1]Agreements_raw!$M505)), "Yes", "No")</f>
        <v>No</v>
      </c>
      <c r="O508" s="2" t="str">
        <f>IF(ISNUMBER(SEARCH("I",[1]Agreements_raw!$M505)), "Yes", "No")</f>
        <v>No</v>
      </c>
      <c r="P508" s="2" t="str">
        <f>IF(ISNUMBER(SEARCH("J",[1]Agreements_raw!$M505)), "Yes", "No")</f>
        <v>Yes</v>
      </c>
      <c r="Q508" s="2" t="str">
        <f>IF(ISNUMBER(SEARCH("K",[1]Agreements_raw!$M505)), "Yes", "No")</f>
        <v>No</v>
      </c>
      <c r="R508" s="2" t="str">
        <f>IF(ISNUMBER(SEARCH("G",[1]Agreements_raw!$M505)), "Non-binding","Agreement")</f>
        <v>Agreement</v>
      </c>
      <c r="S508" s="2" t="str">
        <f>[1]Agreements_raw!P505</f>
        <v>Nuclear Co-operation Agreement</v>
      </c>
      <c r="T508" s="2" t="s">
        <v>193</v>
      </c>
    </row>
    <row r="509" spans="1:20" ht="69" customHeight="1" x14ac:dyDescent="0.2">
      <c r="A509" s="2">
        <f>[1]Agreements_raw!A506</f>
        <v>466</v>
      </c>
      <c r="B509" s="2" t="str">
        <f>[1]Agreements_raw!C506</f>
        <v>Belgium</v>
      </c>
      <c r="C509" s="2" t="str">
        <f>IF([1]Agreements_raw!D506="Donor","Supplier",[1]Agreements_raw!D506)</f>
        <v>Partner</v>
      </c>
      <c r="D509" s="2" t="str">
        <f>IF(ISBLANK([1]Agreements_raw!G506),"",[1]Agreements_raw!G506)</f>
        <v/>
      </c>
      <c r="E509" s="2" t="str">
        <f>[1]Agreements_raw!H506</f>
        <v>Germany</v>
      </c>
      <c r="F509" s="2" t="str">
        <f>IF([1]Agreements_raw!I506="Recipient","Client",[1]Agreements_raw!I506)</f>
        <v>Partner</v>
      </c>
      <c r="G509" s="2" t="str">
        <f>IF(ISBLANK([1]Agreements_raw!L506),"",[1]Agreements_raw!L506)</f>
        <v/>
      </c>
      <c r="H509" s="2">
        <f>[1]Agreements_raw!R506</f>
        <v>2004</v>
      </c>
      <c r="I509" s="2" t="str">
        <f>IF(ISNUMBER(SEARCH("B",[1]Agreements_raw!$M506)), "Yes", "No")</f>
        <v>No</v>
      </c>
      <c r="J509" s="2" t="str">
        <f>IF(ISNUMBER(SEARCH("C",[1]Agreements_raw!$M506)), "Yes", "No")</f>
        <v>No</v>
      </c>
      <c r="K509" s="2" t="str">
        <f>IF(ISNUMBER(SEARCH("D",[1]Agreements_raw!$M506)), "Yes", "No")</f>
        <v>No</v>
      </c>
      <c r="L509" s="2" t="str">
        <f>IF(ISNUMBER(SEARCH("F",[1]Agreements_raw!$M506)), "Yes", "No")</f>
        <v>No</v>
      </c>
      <c r="M509" s="2" t="str">
        <f>IF(ISNUMBER(SEARCH("E",[1]Agreements_raw!$M506)), "Yes", "No")</f>
        <v>No</v>
      </c>
      <c r="N509" s="2" t="str">
        <f>IF(ISNUMBER(SEARCH("A",[1]Agreements_raw!$M506)), "Yes", "No")</f>
        <v>No</v>
      </c>
      <c r="O509" s="2" t="str">
        <f>IF(ISNUMBER(SEARCH("I",[1]Agreements_raw!$M506)), "Yes", "No")</f>
        <v>No</v>
      </c>
      <c r="P509" s="2" t="str">
        <f>IF(ISNUMBER(SEARCH("J",[1]Agreements_raw!$M506)), "Yes", "No")</f>
        <v>Yes</v>
      </c>
      <c r="Q509" s="2" t="str">
        <f>IF(ISNUMBER(SEARCH("K",[1]Agreements_raw!$M506)), "Yes", "No")</f>
        <v>No</v>
      </c>
      <c r="R509" s="2" t="str">
        <f>IF(ISNUMBER(SEARCH("G",[1]Agreements_raw!$M506)), "Non-binding","Agreement")</f>
        <v>Agreement</v>
      </c>
      <c r="S509" s="2" t="str">
        <f>[1]Agreements_raw!P506</f>
        <v>Nuclear Co-operation Agreement</v>
      </c>
      <c r="T509" s="2" t="s">
        <v>193</v>
      </c>
    </row>
    <row r="510" spans="1:20" ht="69" customHeight="1" x14ac:dyDescent="0.2">
      <c r="A510" s="2">
        <f>[1]Agreements_raw!A507</f>
        <v>467</v>
      </c>
      <c r="B510" s="2" t="str">
        <f>[1]Agreements_raw!C507</f>
        <v>Belgium</v>
      </c>
      <c r="C510" s="2" t="str">
        <f>IF([1]Agreements_raw!D507="Donor","Supplier",[1]Agreements_raw!D507)</f>
        <v>Partner</v>
      </c>
      <c r="D510" s="2" t="str">
        <f>IF(ISBLANK([1]Agreements_raw!G507),"",[1]Agreements_raw!G507)</f>
        <v/>
      </c>
      <c r="E510" s="2" t="str">
        <f>[1]Agreements_raw!H507</f>
        <v>Luxembourg</v>
      </c>
      <c r="F510" s="2" t="str">
        <f>IF([1]Agreements_raw!I507="Recipient","Client",[1]Agreements_raw!I507)</f>
        <v>Partner</v>
      </c>
      <c r="G510" s="2" t="str">
        <f>IF(ISBLANK([1]Agreements_raw!L507),"",[1]Agreements_raw!L507)</f>
        <v/>
      </c>
      <c r="H510" s="2">
        <f>[1]Agreements_raw!R507</f>
        <v>2004</v>
      </c>
      <c r="I510" s="2" t="str">
        <f>IF(ISNUMBER(SEARCH("B",[1]Agreements_raw!$M507)), "Yes", "No")</f>
        <v>No</v>
      </c>
      <c r="J510" s="2" t="str">
        <f>IF(ISNUMBER(SEARCH("C",[1]Agreements_raw!$M507)), "Yes", "No")</f>
        <v>No</v>
      </c>
      <c r="K510" s="2" t="str">
        <f>IF(ISNUMBER(SEARCH("D",[1]Agreements_raw!$M507)), "Yes", "No")</f>
        <v>No</v>
      </c>
      <c r="L510" s="2" t="str">
        <f>IF(ISNUMBER(SEARCH("F",[1]Agreements_raw!$M507)), "Yes", "No")</f>
        <v>No</v>
      </c>
      <c r="M510" s="2" t="str">
        <f>IF(ISNUMBER(SEARCH("E",[1]Agreements_raw!$M507)), "Yes", "No")</f>
        <v>Yes</v>
      </c>
      <c r="N510" s="2" t="str">
        <f>IF(ISNUMBER(SEARCH("A",[1]Agreements_raw!$M507)), "Yes", "No")</f>
        <v>Yes</v>
      </c>
      <c r="O510" s="2" t="str">
        <f>IF(ISNUMBER(SEARCH("I",[1]Agreements_raw!$M507)), "Yes", "No")</f>
        <v>No</v>
      </c>
      <c r="P510" s="2" t="str">
        <f>IF(ISNUMBER(SEARCH("J",[1]Agreements_raw!$M507)), "Yes", "No")</f>
        <v>No</v>
      </c>
      <c r="Q510" s="2" t="str">
        <f>IF(ISNUMBER(SEARCH("K",[1]Agreements_raw!$M507)), "Yes", "No")</f>
        <v>No</v>
      </c>
      <c r="R510" s="2" t="str">
        <f>IF(ISNUMBER(SEARCH("G",[1]Agreements_raw!$M507)), "Non-binding","Agreement")</f>
        <v>Agreement</v>
      </c>
      <c r="S510" s="2" t="str">
        <f>[1]Agreements_raw!P507</f>
        <v>Agreement Relating to Information Exchange in the Event of an Incident or Accident</v>
      </c>
      <c r="T510" s="2" t="s">
        <v>193</v>
      </c>
    </row>
    <row r="511" spans="1:20" ht="69" customHeight="1" x14ac:dyDescent="0.2">
      <c r="A511" s="2">
        <f>[1]Agreements_raw!A508</f>
        <v>468</v>
      </c>
      <c r="B511" s="2" t="str">
        <f>[1]Agreements_raw!C508</f>
        <v>Russia</v>
      </c>
      <c r="C511" s="2" t="str">
        <f>IF([1]Agreements_raw!D508="Donor","Supplier",[1]Agreements_raw!D508)</f>
        <v>Supplier</v>
      </c>
      <c r="D511" s="2" t="str">
        <f>IF(ISBLANK([1]Agreements_raw!G508),"",[1]Agreements_raw!G508)</f>
        <v>Atomic Energy Ministry</v>
      </c>
      <c r="E511" s="2" t="str">
        <f>[1]Agreements_raw!H508</f>
        <v>Belgium</v>
      </c>
      <c r="F511" s="2" t="str">
        <f>IF([1]Agreements_raw!I508="Recipient","Client",[1]Agreements_raw!I508)</f>
        <v>Client</v>
      </c>
      <c r="G511" s="2" t="str">
        <f>IF(ISBLANK([1]Agreements_raw!L508),"",[1]Agreements_raw!L508)</f>
        <v>Internal Affairs Ministry</v>
      </c>
      <c r="H511" s="2">
        <f>[1]Agreements_raw!R508</f>
        <v>2001</v>
      </c>
      <c r="I511" s="2" t="str">
        <f>IF(ISNUMBER(SEARCH("B",[1]Agreements_raw!$M508)), "Yes", "No")</f>
        <v>No</v>
      </c>
      <c r="J511" s="2" t="str">
        <f>IF(ISNUMBER(SEARCH("C",[1]Agreements_raw!$M508)), "Yes", "No")</f>
        <v>No</v>
      </c>
      <c r="K511" s="2" t="str">
        <f>IF(ISNUMBER(SEARCH("D",[1]Agreements_raw!$M508)), "Yes", "No")</f>
        <v>Yes</v>
      </c>
      <c r="L511" s="2" t="str">
        <f>IF(ISNUMBER(SEARCH("F",[1]Agreements_raw!$M508)), "Yes", "No")</f>
        <v>Yes</v>
      </c>
      <c r="M511" s="2" t="str">
        <f>IF(ISNUMBER(SEARCH("E",[1]Agreements_raw!$M508)), "Yes", "No")</f>
        <v>No</v>
      </c>
      <c r="N511" s="2" t="str">
        <f>IF(ISNUMBER(SEARCH("A",[1]Agreements_raw!$M508)), "Yes", "No")</f>
        <v>Yes</v>
      </c>
      <c r="O511" s="2" t="str">
        <f>IF(ISNUMBER(SEARCH("I",[1]Agreements_raw!$M508)), "Yes", "No")</f>
        <v>No</v>
      </c>
      <c r="P511" s="2" t="str">
        <f>IF(ISNUMBER(SEARCH("J",[1]Agreements_raw!$M508)), "Yes", "No")</f>
        <v>No</v>
      </c>
      <c r="Q511" s="2" t="str">
        <f>IF(ISNUMBER(SEARCH("K",[1]Agreements_raw!$M508)), "Yes", "No")</f>
        <v>No</v>
      </c>
      <c r="R511" s="2" t="str">
        <f>IF(ISNUMBER(SEARCH("G",[1]Agreements_raw!$M508)), "Non-binding","Agreement")</f>
        <v>Non-binding</v>
      </c>
      <c r="S511" s="2" t="str">
        <f>[1]Agreements_raw!P508</f>
        <v>Memorandum of Co-operation in the Sphere of the Peaceful Use of Nuclear Energy. This includes nuclear saftey, waste, decommissioning, and the use of weapons-grade nuclear materials for peaceful purposes.</v>
      </c>
      <c r="T511" s="2" t="s">
        <v>193</v>
      </c>
    </row>
    <row r="512" spans="1:20" ht="69" customHeight="1" x14ac:dyDescent="0.2">
      <c r="A512" s="2">
        <f>[1]Agreements_raw!A509</f>
        <v>469</v>
      </c>
      <c r="B512" s="2" t="str">
        <f>[1]Agreements_raw!C509</f>
        <v>Belgium</v>
      </c>
      <c r="C512" s="2" t="str">
        <f>IF([1]Agreements_raw!D509="Donor","Supplier",[1]Agreements_raw!D509)</f>
        <v>Partner</v>
      </c>
      <c r="D512" s="2" t="str">
        <f>IF(ISBLANK([1]Agreements_raw!G509),"",[1]Agreements_raw!G509)</f>
        <v/>
      </c>
      <c r="E512" s="2" t="str">
        <f>[1]Agreements_raw!H509</f>
        <v>U.S.</v>
      </c>
      <c r="F512" s="2" t="str">
        <f>IF([1]Agreements_raw!I509="Recipient","Client",[1]Agreements_raw!I509)</f>
        <v>Partner</v>
      </c>
      <c r="G512" s="2" t="str">
        <f>IF(ISBLANK([1]Agreements_raw!L509),"",[1]Agreements_raw!L509)</f>
        <v/>
      </c>
      <c r="H512" s="2">
        <f>[1]Agreements_raw!R509</f>
        <v>2005</v>
      </c>
      <c r="I512" s="2" t="str">
        <f>IF(ISNUMBER(SEARCH("B",[1]Agreements_raw!$M509)), "Yes", "No")</f>
        <v>No</v>
      </c>
      <c r="J512" s="2" t="str">
        <f>IF(ISNUMBER(SEARCH("C",[1]Agreements_raw!$M509)), "Yes", "No")</f>
        <v>No</v>
      </c>
      <c r="K512" s="2" t="str">
        <f>IF(ISNUMBER(SEARCH("D",[1]Agreements_raw!$M509)), "Yes", "No")</f>
        <v>No</v>
      </c>
      <c r="L512" s="2" t="str">
        <f>IF(ISNUMBER(SEARCH("F",[1]Agreements_raw!$M509)), "Yes", "No")</f>
        <v>No</v>
      </c>
      <c r="M512" s="2" t="str">
        <f>IF(ISNUMBER(SEARCH("E",[1]Agreements_raw!$M509)), "Yes", "No")</f>
        <v>Yes</v>
      </c>
      <c r="N512" s="2" t="str">
        <f>IF(ISNUMBER(SEARCH("A",[1]Agreements_raw!$M509)), "Yes", "No")</f>
        <v>Yes</v>
      </c>
      <c r="O512" s="2" t="str">
        <f>IF(ISNUMBER(SEARCH("I",[1]Agreements_raw!$M509)), "Yes", "No")</f>
        <v>No</v>
      </c>
      <c r="P512" s="2" t="str">
        <f>IF(ISNUMBER(SEARCH("J",[1]Agreements_raw!$M509)), "Yes", "No")</f>
        <v>No</v>
      </c>
      <c r="Q512" s="2" t="str">
        <f>IF(ISNUMBER(SEARCH("K",[1]Agreements_raw!$M509)), "Yes", "No")</f>
        <v>No</v>
      </c>
      <c r="R512" s="2" t="str">
        <f>IF(ISNUMBER(SEARCH("G",[1]Agreements_raw!$M509)), "Non-binding","Agreement")</f>
        <v>Non-binding</v>
      </c>
      <c r="S512" s="2" t="str">
        <f>[1]Agreements_raw!P509</f>
        <v>Arrangement for the Exchange of Technical Information and Co-operation in Nuclear Safety Matters</v>
      </c>
      <c r="T512" s="2" t="s">
        <v>193</v>
      </c>
    </row>
    <row r="513" spans="1:20" ht="69" customHeight="1" x14ac:dyDescent="0.2">
      <c r="A513" s="2">
        <f>[1]Agreements_raw!A510</f>
        <v>470</v>
      </c>
      <c r="B513" s="2" t="str">
        <f>[1]Agreements_raw!C510</f>
        <v>Bosnia and Herzegovina</v>
      </c>
      <c r="C513" s="2" t="str">
        <f>IF([1]Agreements_raw!D510="Donor","Supplier",[1]Agreements_raw!D510)</f>
        <v>Partner</v>
      </c>
      <c r="D513" s="2" t="str">
        <f>IF(ISBLANK([1]Agreements_raw!G510),"",[1]Agreements_raw!G510)</f>
        <v/>
      </c>
      <c r="E513" s="2" t="str">
        <f>[1]Agreements_raw!H510</f>
        <v>Macedonia</v>
      </c>
      <c r="F513" s="2" t="str">
        <f>IF([1]Agreements_raw!I510="Recipient","Client",[1]Agreements_raw!I510)</f>
        <v>Partner</v>
      </c>
      <c r="G513" s="2" t="str">
        <f>IF(ISBLANK([1]Agreements_raw!L510),"",[1]Agreements_raw!L510)</f>
        <v/>
      </c>
      <c r="H513" s="2">
        <f>[1]Agreements_raw!R510</f>
        <v>2008</v>
      </c>
      <c r="I513" s="2" t="str">
        <f>IF(ISNUMBER(SEARCH("B",[1]Agreements_raw!$M510)), "Yes", "No")</f>
        <v>No</v>
      </c>
      <c r="J513" s="2" t="str">
        <f>IF(ISNUMBER(SEARCH("C",[1]Agreements_raw!$M510)), "Yes", "No")</f>
        <v>No</v>
      </c>
      <c r="K513" s="2" t="str">
        <f>IF(ISNUMBER(SEARCH("D",[1]Agreements_raw!$M510)), "Yes", "No")</f>
        <v>No</v>
      </c>
      <c r="L513" s="2" t="str">
        <f>IF(ISNUMBER(SEARCH("F",[1]Agreements_raw!$M510)), "Yes", "No")</f>
        <v>No</v>
      </c>
      <c r="M513" s="2" t="str">
        <f>IF(ISNUMBER(SEARCH("E",[1]Agreements_raw!$M510)), "Yes", "No")</f>
        <v>No</v>
      </c>
      <c r="N513" s="2" t="str">
        <f>IF(ISNUMBER(SEARCH("A",[1]Agreements_raw!$M510)), "Yes", "No")</f>
        <v>Yes</v>
      </c>
      <c r="O513" s="2" t="str">
        <f>IF(ISNUMBER(SEARCH("I",[1]Agreements_raw!$M510)), "Yes", "No")</f>
        <v>No</v>
      </c>
      <c r="P513" s="2" t="str">
        <f>IF(ISNUMBER(SEARCH("J",[1]Agreements_raw!$M510)), "Yes", "No")</f>
        <v>No</v>
      </c>
      <c r="Q513" s="2" t="str">
        <f>IF(ISNUMBER(SEARCH("K",[1]Agreements_raw!$M510)), "Yes", "No")</f>
        <v>No</v>
      </c>
      <c r="R513" s="2" t="str">
        <f>IF(ISNUMBER(SEARCH("G",[1]Agreements_raw!$M510)), "Non-binding","Agreement")</f>
        <v>Agreement</v>
      </c>
      <c r="S513" s="2" t="str">
        <f>[1]Agreements_raw!P510</f>
        <v>Agreement on Co-operation in Case of Natural or Other Disasters (including nuclear disasters). Note that this Cooperation agreement invovled "Bosnia". It was re-coded as Bosnia and Herzogovinia to be consistent with the rest of the dataset.</v>
      </c>
      <c r="T513" s="2" t="s">
        <v>193</v>
      </c>
    </row>
    <row r="514" spans="1:20" ht="69" customHeight="1" x14ac:dyDescent="0.2">
      <c r="A514" s="2">
        <f>[1]Agreements_raw!A511</f>
        <v>471</v>
      </c>
      <c r="B514" s="2" t="str">
        <f>[1]Agreements_raw!C511</f>
        <v>Brasil</v>
      </c>
      <c r="C514" s="2" t="str">
        <f>IF([1]Agreements_raw!D511="Donor","Supplier",[1]Agreements_raw!D511)</f>
        <v>Partner</v>
      </c>
      <c r="D514" s="2" t="str">
        <f>IF(ISBLANK([1]Agreements_raw!G511),"",[1]Agreements_raw!G511)</f>
        <v/>
      </c>
      <c r="E514" s="2" t="str">
        <f>[1]Agreements_raw!H511</f>
        <v>China</v>
      </c>
      <c r="F514" s="2" t="str">
        <f>IF([1]Agreements_raw!I511="Recipient","Client",[1]Agreements_raw!I511)</f>
        <v>Partner</v>
      </c>
      <c r="G514" s="2" t="str">
        <f>IF(ISBLANK([1]Agreements_raw!L511),"",[1]Agreements_raw!L511)</f>
        <v/>
      </c>
      <c r="H514" s="2">
        <f>[1]Agreements_raw!R511</f>
        <v>2004</v>
      </c>
      <c r="I514" s="2" t="str">
        <f>IF(ISNUMBER(SEARCH("B",[1]Agreements_raw!$M511)), "Yes", "No")</f>
        <v>No</v>
      </c>
      <c r="J514" s="2" t="str">
        <f>IF(ISNUMBER(SEARCH("C",[1]Agreements_raw!$M511)), "Yes", "No")</f>
        <v>No</v>
      </c>
      <c r="K514" s="2" t="str">
        <f>IF(ISNUMBER(SEARCH("D",[1]Agreements_raw!$M511)), "Yes", "No")</f>
        <v>No</v>
      </c>
      <c r="L514" s="2" t="str">
        <f>IF(ISNUMBER(SEARCH("F",[1]Agreements_raw!$M511)), "Yes", "No")</f>
        <v>No</v>
      </c>
      <c r="M514" s="2" t="str">
        <f>IF(ISNUMBER(SEARCH("E",[1]Agreements_raw!$M511)), "Yes", "No")</f>
        <v>No</v>
      </c>
      <c r="N514" s="2" t="str">
        <f>IF(ISNUMBER(SEARCH("A",[1]Agreements_raw!$M511)), "Yes", "No")</f>
        <v>No</v>
      </c>
      <c r="O514" s="2" t="str">
        <f>IF(ISNUMBER(SEARCH("I",[1]Agreements_raw!$M511)), "Yes", "No")</f>
        <v>No</v>
      </c>
      <c r="P514" s="2" t="str">
        <f>IF(ISNUMBER(SEARCH("J",[1]Agreements_raw!$M511)), "Yes", "No")</f>
        <v>Yes</v>
      </c>
      <c r="Q514" s="2" t="str">
        <f>IF(ISNUMBER(SEARCH("K",[1]Agreements_raw!$M511)), "Yes", "No")</f>
        <v>No</v>
      </c>
      <c r="R514" s="2" t="str">
        <f>IF(ISNUMBER(SEARCH("G",[1]Agreements_raw!$M511)), "Non-binding","Agreement")</f>
        <v>Agreement</v>
      </c>
      <c r="S514" s="2" t="str">
        <f>[1]Agreements_raw!P511</f>
        <v>Nucler Co-operation Agreement</v>
      </c>
      <c r="T514" s="2" t="s">
        <v>193</v>
      </c>
    </row>
    <row r="515" spans="1:20" ht="69" customHeight="1" x14ac:dyDescent="0.2">
      <c r="A515" s="2">
        <f>[1]Agreements_raw!A512</f>
        <v>472</v>
      </c>
      <c r="B515" s="2" t="str">
        <f>[1]Agreements_raw!C512</f>
        <v>Brasil</v>
      </c>
      <c r="C515" s="2" t="str">
        <f>IF([1]Agreements_raw!D512="Donor","Supplier",[1]Agreements_raw!D512)</f>
        <v>Partner</v>
      </c>
      <c r="D515" s="2" t="str">
        <f>IF(ISBLANK([1]Agreements_raw!G512),"",[1]Agreements_raw!G512)</f>
        <v/>
      </c>
      <c r="E515" s="2" t="str">
        <f>[1]Agreements_raw!H512</f>
        <v>Korea</v>
      </c>
      <c r="F515" s="2" t="str">
        <f>IF([1]Agreements_raw!I512="Recipient","Client",[1]Agreements_raw!I512)</f>
        <v>Partner</v>
      </c>
      <c r="G515" s="2" t="str">
        <f>IF(ISBLANK([1]Agreements_raw!L512),"",[1]Agreements_raw!L512)</f>
        <v/>
      </c>
      <c r="H515" s="2">
        <f>[1]Agreements_raw!R512</f>
        <v>2001</v>
      </c>
      <c r="I515" s="2" t="str">
        <f>IF(ISNUMBER(SEARCH("B",[1]Agreements_raw!$M512)), "Yes", "No")</f>
        <v>No</v>
      </c>
      <c r="J515" s="2" t="str">
        <f>IF(ISNUMBER(SEARCH("C",[1]Agreements_raw!$M512)), "Yes", "No")</f>
        <v>No</v>
      </c>
      <c r="K515" s="2" t="str">
        <f>IF(ISNUMBER(SEARCH("D",[1]Agreements_raw!$M512)), "Yes", "No")</f>
        <v>No</v>
      </c>
      <c r="L515" s="2" t="str">
        <f>IF(ISNUMBER(SEARCH("F",[1]Agreements_raw!$M512)), "Yes", "No")</f>
        <v>No</v>
      </c>
      <c r="M515" s="2" t="str">
        <f>IF(ISNUMBER(SEARCH("E",[1]Agreements_raw!$M512)), "Yes", "No")</f>
        <v>No</v>
      </c>
      <c r="N515" s="2" t="str">
        <f>IF(ISNUMBER(SEARCH("A",[1]Agreements_raw!$M512)), "Yes", "No")</f>
        <v>No</v>
      </c>
      <c r="O515" s="2" t="str">
        <f>IF(ISNUMBER(SEARCH("I",[1]Agreements_raw!$M512)), "Yes", "No")</f>
        <v>No</v>
      </c>
      <c r="P515" s="2" t="str">
        <f>IF(ISNUMBER(SEARCH("J",[1]Agreements_raw!$M512)), "Yes", "No")</f>
        <v>Yes</v>
      </c>
      <c r="Q515" s="2" t="str">
        <f>IF(ISNUMBER(SEARCH("K",[1]Agreements_raw!$M512)), "Yes", "No")</f>
        <v>No</v>
      </c>
      <c r="R515" s="2" t="str">
        <f>IF(ISNUMBER(SEARCH("G",[1]Agreements_raw!$M512)), "Non-binding","Agreement")</f>
        <v>Agreement</v>
      </c>
      <c r="S515" s="2" t="str">
        <f>[1]Agreements_raw!P512</f>
        <v>Agreement on Co-operation (nuclear power included)</v>
      </c>
      <c r="T515" s="2" t="s">
        <v>193</v>
      </c>
    </row>
    <row r="516" spans="1:20" ht="69" customHeight="1" x14ac:dyDescent="0.2">
      <c r="A516" s="2">
        <f>[1]Agreements_raw!A513</f>
        <v>473</v>
      </c>
      <c r="B516" s="2" t="str">
        <f>[1]Agreements_raw!C513</f>
        <v>Brasil</v>
      </c>
      <c r="C516" s="2" t="str">
        <f>IF([1]Agreements_raw!D513="Donor","Supplier",[1]Agreements_raw!D513)</f>
        <v>Partner</v>
      </c>
      <c r="D516" s="2" t="str">
        <f>IF(ISBLANK([1]Agreements_raw!G513),"",[1]Agreements_raw!G513)</f>
        <v>Comissao Nacional de Energia Nuclear</v>
      </c>
      <c r="E516" s="2" t="str">
        <f>[1]Agreements_raw!H513</f>
        <v>Russia</v>
      </c>
      <c r="F516" s="2" t="str">
        <f>IF([1]Agreements_raw!I513="Recipient","Client",[1]Agreements_raw!I513)</f>
        <v>Partner</v>
      </c>
      <c r="G516" s="2" t="str">
        <f>IF(ISBLANK([1]Agreements_raw!L513),"",[1]Agreements_raw!L513)</f>
        <v>Atomic Energy Ministry</v>
      </c>
      <c r="H516" s="2">
        <f>[1]Agreements_raw!R513</f>
        <v>2001</v>
      </c>
      <c r="I516" s="2" t="str">
        <f>IF(ISNUMBER(SEARCH("B",[1]Agreements_raw!$M513)), "Yes", "No")</f>
        <v>No</v>
      </c>
      <c r="J516" s="2" t="str">
        <f>IF(ISNUMBER(SEARCH("C",[1]Agreements_raw!$M513)), "Yes", "No")</f>
        <v>No</v>
      </c>
      <c r="K516" s="2" t="str">
        <f>IF(ISNUMBER(SEARCH("D",[1]Agreements_raw!$M513)), "Yes", "No")</f>
        <v>No</v>
      </c>
      <c r="L516" s="2" t="str">
        <f>IF(ISNUMBER(SEARCH("F",[1]Agreements_raw!$M513)), "Yes", "No")</f>
        <v>No</v>
      </c>
      <c r="M516" s="2" t="str">
        <f>IF(ISNUMBER(SEARCH("E",[1]Agreements_raw!$M513)), "Yes", "No")</f>
        <v>No</v>
      </c>
      <c r="N516" s="2" t="str">
        <f>IF(ISNUMBER(SEARCH("A",[1]Agreements_raw!$M513)), "Yes", "No")</f>
        <v>No</v>
      </c>
      <c r="O516" s="2" t="str">
        <f>IF(ISNUMBER(SEARCH("I",[1]Agreements_raw!$M513)), "Yes", "No")</f>
        <v>No</v>
      </c>
      <c r="P516" s="2" t="str">
        <f>IF(ISNUMBER(SEARCH("J",[1]Agreements_raw!$M513)), "Yes", "No")</f>
        <v>Yes</v>
      </c>
      <c r="Q516" s="2" t="str">
        <f>IF(ISNUMBER(SEARCH("K",[1]Agreements_raw!$M513)), "Yes", "No")</f>
        <v>No</v>
      </c>
      <c r="R516" s="2" t="str">
        <f>IF(ISNUMBER(SEARCH("G",[1]Agreements_raw!$M513)), "Non-binding","Agreement")</f>
        <v>Non-binding</v>
      </c>
      <c r="S516" s="2" t="str">
        <f>[1]Agreements_raw!P513</f>
        <v>Co-operation in the Peaceful Use of Atomic Energy</v>
      </c>
      <c r="T516" s="2" t="s">
        <v>193</v>
      </c>
    </row>
    <row r="517" spans="1:20" ht="69" customHeight="1" x14ac:dyDescent="0.2">
      <c r="A517" s="2">
        <f>[1]Agreements_raw!A514</f>
        <v>474</v>
      </c>
      <c r="B517" s="2" t="str">
        <f>[1]Agreements_raw!C514</f>
        <v>Canada</v>
      </c>
      <c r="C517" s="2" t="str">
        <f>IF([1]Agreements_raw!D514="Donor","Supplier",[1]Agreements_raw!D514)</f>
        <v>Partner</v>
      </c>
      <c r="D517" s="2" t="str">
        <f>IF(ISBLANK([1]Agreements_raw!G514),"",[1]Agreements_raw!G514)</f>
        <v>Candian Nuclear Safety Commission</v>
      </c>
      <c r="E517" s="2" t="str">
        <f>[1]Agreements_raw!H514</f>
        <v>Romania</v>
      </c>
      <c r="F517" s="2" t="str">
        <f>IF([1]Agreements_raw!I514="Recipient","Client",[1]Agreements_raw!I514)</f>
        <v>Partner</v>
      </c>
      <c r="G517" s="2" t="str">
        <f>IF(ISBLANK([1]Agreements_raw!L514),"",[1]Agreements_raw!L514)</f>
        <v>National Commission for the Control of Nuclear Activities</v>
      </c>
      <c r="H517" s="2">
        <f>[1]Agreements_raw!R514</f>
        <v>2003</v>
      </c>
      <c r="I517" s="2" t="str">
        <f>IF(ISNUMBER(SEARCH("B",[1]Agreements_raw!$M514)), "Yes", "No")</f>
        <v>No</v>
      </c>
      <c r="J517" s="2" t="str">
        <f>IF(ISNUMBER(SEARCH("C",[1]Agreements_raw!$M514)), "Yes", "No")</f>
        <v>No</v>
      </c>
      <c r="K517" s="2" t="str">
        <f>IF(ISNUMBER(SEARCH("D",[1]Agreements_raw!$M514)), "Yes", "No")</f>
        <v>No</v>
      </c>
      <c r="L517" s="2" t="str">
        <f>IF(ISNUMBER(SEARCH("F",[1]Agreements_raw!$M514)), "Yes", "No")</f>
        <v>No</v>
      </c>
      <c r="M517" s="2" t="str">
        <f>IF(ISNUMBER(SEARCH("E",[1]Agreements_raw!$M514)), "Yes", "No")</f>
        <v>No</v>
      </c>
      <c r="N517" s="2" t="str">
        <f>IF(ISNUMBER(SEARCH("A",[1]Agreements_raw!$M514)), "Yes", "No")</f>
        <v>Yes</v>
      </c>
      <c r="O517" s="2" t="str">
        <f>IF(ISNUMBER(SEARCH("I",[1]Agreements_raw!$M514)), "Yes", "No")</f>
        <v>No</v>
      </c>
      <c r="P517" s="2" t="str">
        <f>IF(ISNUMBER(SEARCH("J",[1]Agreements_raw!$M514)), "Yes", "No")</f>
        <v>No</v>
      </c>
      <c r="Q517" s="2" t="str">
        <f>IF(ISNUMBER(SEARCH("K",[1]Agreements_raw!$M514)), "Yes", "No")</f>
        <v>No</v>
      </c>
      <c r="R517" s="2" t="str">
        <f>IF(ISNUMBER(SEARCH("G",[1]Agreements_raw!$M514)), "Non-binding","Agreement")</f>
        <v>Agreement</v>
      </c>
      <c r="S517" s="2" t="str">
        <f>[1]Agreements_raw!P514</f>
        <v>Co-operation and Exchange of Information in Nuclear Regulatory Affairs</v>
      </c>
      <c r="T517" s="2" t="s">
        <v>193</v>
      </c>
    </row>
    <row r="518" spans="1:20" ht="69" customHeight="1" x14ac:dyDescent="0.2">
      <c r="A518" s="2">
        <f>[1]Agreements_raw!A515</f>
        <v>475</v>
      </c>
      <c r="B518" s="2" t="str">
        <f>[1]Agreements_raw!C515</f>
        <v>Canada</v>
      </c>
      <c r="C518" s="2" t="str">
        <f>IF([1]Agreements_raw!D515="Donor","Supplier",[1]Agreements_raw!D515)</f>
        <v>Supplier</v>
      </c>
      <c r="D518" s="2" t="str">
        <f>IF(ISBLANK([1]Agreements_raw!G515),"",[1]Agreements_raw!G515)</f>
        <v>Canadian Nuclear Safety Commission</v>
      </c>
      <c r="E518" s="2" t="str">
        <f>[1]Agreements_raw!H515</f>
        <v>Russia</v>
      </c>
      <c r="F518" s="2" t="str">
        <f>IF([1]Agreements_raw!I515="Recipient","Client",[1]Agreements_raw!I515)</f>
        <v>Client</v>
      </c>
      <c r="G518" s="2" t="str">
        <f>IF(ISBLANK([1]Agreements_raw!L515),"",[1]Agreements_raw!L515)</f>
        <v/>
      </c>
      <c r="H518" s="2">
        <f>[1]Agreements_raw!R515</f>
        <v>2004</v>
      </c>
      <c r="I518" s="2" t="str">
        <f>IF(ISNUMBER(SEARCH("B",[1]Agreements_raw!$M515)), "Yes", "No")</f>
        <v>No</v>
      </c>
      <c r="J518" s="2" t="str">
        <f>IF(ISNUMBER(SEARCH("C",[1]Agreements_raw!$M515)), "Yes", "No")</f>
        <v>No</v>
      </c>
      <c r="K518" s="2" t="str">
        <f>IF(ISNUMBER(SEARCH("D",[1]Agreements_raw!$M515)), "Yes", "No")</f>
        <v>No</v>
      </c>
      <c r="L518" s="2" t="str">
        <f>IF(ISNUMBER(SEARCH("F",[1]Agreements_raw!$M515)), "Yes", "No")</f>
        <v>No</v>
      </c>
      <c r="M518" s="2" t="str">
        <f>IF(ISNUMBER(SEARCH("E",[1]Agreements_raw!$M515)), "Yes", "No")</f>
        <v>No</v>
      </c>
      <c r="N518" s="2" t="str">
        <f>IF(ISNUMBER(SEARCH("A",[1]Agreements_raw!$M515)), "Yes", "No")</f>
        <v>No</v>
      </c>
      <c r="O518" s="2" t="str">
        <f>IF(ISNUMBER(SEARCH("I",[1]Agreements_raw!$M515)), "Yes", "No")</f>
        <v>No</v>
      </c>
      <c r="P518" s="2" t="str">
        <f>IF(ISNUMBER(SEARCH("J",[1]Agreements_raw!$M515)), "Yes", "No")</f>
        <v>No</v>
      </c>
      <c r="Q518" s="2" t="str">
        <f>IF(ISNUMBER(SEARCH("K",[1]Agreements_raw!$M515)), "Yes", "No")</f>
        <v>Yes</v>
      </c>
      <c r="R518" s="2" t="str">
        <f>IF(ISNUMBER(SEARCH("G",[1]Agreements_raw!$M515)), "Non-binding","Agreement")</f>
        <v>Non-binding</v>
      </c>
      <c r="S518" s="2" t="str">
        <f>[1]Agreements_raw!P515</f>
        <v>Administrative Arrangement regarding Canadian Transfers of Uranium to Russia</v>
      </c>
      <c r="T518" s="2" t="s">
        <v>193</v>
      </c>
    </row>
    <row r="519" spans="1:20" ht="69" customHeight="1" x14ac:dyDescent="0.2">
      <c r="A519" s="2">
        <f>[1]Agreements_raw!A516</f>
        <v>476</v>
      </c>
      <c r="B519" s="2" t="str">
        <f>[1]Agreements_raw!C516</f>
        <v>Canada</v>
      </c>
      <c r="C519" s="2" t="str">
        <f>IF([1]Agreements_raw!D516="Donor","Supplier",[1]Agreements_raw!D516)</f>
        <v>Partner</v>
      </c>
      <c r="D519" s="2" t="str">
        <f>IF(ISBLANK([1]Agreements_raw!G516),"",[1]Agreements_raw!G516)</f>
        <v>Atomic Energy of Canada Ltd.</v>
      </c>
      <c r="E519" s="2" t="str">
        <f>[1]Agreements_raw!H516</f>
        <v>Russia</v>
      </c>
      <c r="F519" s="2" t="str">
        <f>IF([1]Agreements_raw!I516="Recipient","Client",[1]Agreements_raw!I516)</f>
        <v>Partner</v>
      </c>
      <c r="G519" s="2" t="str">
        <f>IF(ISBLANK([1]Agreements_raw!L516),"",[1]Agreements_raw!L516)</f>
        <v>Rosatom</v>
      </c>
      <c r="H519" s="2">
        <f>[1]Agreements_raw!R516</f>
        <v>2007</v>
      </c>
      <c r="I519" s="2" t="str">
        <f>IF(ISNUMBER(SEARCH("B",[1]Agreements_raw!$M516)), "Yes", "No")</f>
        <v>No</v>
      </c>
      <c r="J519" s="2" t="str">
        <f>IF(ISNUMBER(SEARCH("C",[1]Agreements_raw!$M516)), "Yes", "No")</f>
        <v>No</v>
      </c>
      <c r="K519" s="2" t="str">
        <f>IF(ISNUMBER(SEARCH("D",[1]Agreements_raw!$M516)), "Yes", "No")</f>
        <v>No</v>
      </c>
      <c r="L519" s="2" t="str">
        <f>IF(ISNUMBER(SEARCH("F",[1]Agreements_raw!$M516)), "Yes", "No")</f>
        <v>No</v>
      </c>
      <c r="M519" s="2" t="str">
        <f>IF(ISNUMBER(SEARCH("E",[1]Agreements_raw!$M516)), "Yes", "No")</f>
        <v>Yes</v>
      </c>
      <c r="N519" s="2" t="str">
        <f>IF(ISNUMBER(SEARCH("A",[1]Agreements_raw!$M516)), "Yes", "No")</f>
        <v>No</v>
      </c>
      <c r="O519" s="2" t="str">
        <f>IF(ISNUMBER(SEARCH("I",[1]Agreements_raw!$M516)), "Yes", "No")</f>
        <v>No</v>
      </c>
      <c r="P519" s="2" t="str">
        <f>IF(ISNUMBER(SEARCH("J",[1]Agreements_raw!$M516)), "Yes", "No")</f>
        <v>No</v>
      </c>
      <c r="Q519" s="2" t="str">
        <f>IF(ISNUMBER(SEARCH("K",[1]Agreements_raw!$M516)), "Yes", "No")</f>
        <v>No</v>
      </c>
      <c r="R519" s="2" t="str">
        <f>IF(ISNUMBER(SEARCH("G",[1]Agreements_raw!$M516)), "Non-binding","Agreement")</f>
        <v>Non-binding</v>
      </c>
      <c r="S519" s="2" t="str">
        <f>[1]Agreements_raw!P516</f>
        <v>Memorandum of Understanding on Co-operation in the Field of Peaceful Uses of Nuclear Technologies</v>
      </c>
      <c r="T519" s="2" t="s">
        <v>193</v>
      </c>
    </row>
    <row r="520" spans="1:20" ht="69" customHeight="1" x14ac:dyDescent="0.2">
      <c r="A520" s="2">
        <f>[1]Agreements_raw!A517</f>
        <v>477</v>
      </c>
      <c r="B520" s="2" t="str">
        <f>[1]Agreements_raw!C517</f>
        <v>Canada</v>
      </c>
      <c r="C520" s="2" t="str">
        <f>IF([1]Agreements_raw!D517="Donor","Supplier",[1]Agreements_raw!D517)</f>
        <v>Partner</v>
      </c>
      <c r="D520" s="2" t="str">
        <f>IF(ISBLANK([1]Agreements_raw!G517),"",[1]Agreements_raw!G517)</f>
        <v/>
      </c>
      <c r="E520" s="2" t="str">
        <f>[1]Agreements_raw!H517</f>
        <v>U.S.</v>
      </c>
      <c r="F520" s="2" t="str">
        <f>IF([1]Agreements_raw!I517="Recipient","Client",[1]Agreements_raw!I517)</f>
        <v>Partner</v>
      </c>
      <c r="G520" s="2" t="str">
        <f>IF(ISBLANK([1]Agreements_raw!L517),"",[1]Agreements_raw!L517)</f>
        <v/>
      </c>
      <c r="H520" s="2">
        <f>[1]Agreements_raw!R517</f>
        <v>2002</v>
      </c>
      <c r="I520" s="2" t="str">
        <f>IF(ISNUMBER(SEARCH("B",[1]Agreements_raw!$M517)), "Yes", "No")</f>
        <v>No</v>
      </c>
      <c r="J520" s="2" t="str">
        <f>IF(ISNUMBER(SEARCH("C",[1]Agreements_raw!$M517)), "Yes", "No")</f>
        <v>No</v>
      </c>
      <c r="K520" s="2" t="str">
        <f>IF(ISNUMBER(SEARCH("D",[1]Agreements_raw!$M517)), "Yes", "No")</f>
        <v>No</v>
      </c>
      <c r="L520" s="2" t="str">
        <f>IF(ISNUMBER(SEARCH("F",[1]Agreements_raw!$M517)), "Yes", "No")</f>
        <v>No</v>
      </c>
      <c r="M520" s="2" t="str">
        <f>IF(ISNUMBER(SEARCH("E",[1]Agreements_raw!$M517)), "Yes", "No")</f>
        <v>Yes</v>
      </c>
      <c r="N520" s="2" t="str">
        <f>IF(ISNUMBER(SEARCH("A",[1]Agreements_raw!$M517)), "Yes", "No")</f>
        <v>No</v>
      </c>
      <c r="O520" s="2" t="str">
        <f>IF(ISNUMBER(SEARCH("I",[1]Agreements_raw!$M517)), "Yes", "No")</f>
        <v>Yes</v>
      </c>
      <c r="P520" s="2" t="str">
        <f>IF(ISNUMBER(SEARCH("J",[1]Agreements_raw!$M517)), "Yes", "No")</f>
        <v>No</v>
      </c>
      <c r="Q520" s="2" t="str">
        <f>IF(ISNUMBER(SEARCH("K",[1]Agreements_raw!$M517)), "Yes", "No")</f>
        <v>No</v>
      </c>
      <c r="R520" s="2" t="str">
        <f>IF(ISNUMBER(SEARCH("G",[1]Agreements_raw!$M517)), "Non-binding","Agreement")</f>
        <v>Non-binding</v>
      </c>
      <c r="S520" s="2" t="str">
        <f>[1]Agreements_raw!P517</f>
        <v>Administrative Arrangement for Co-operation and the Exchange of Information in Nuclear Regulatory Matters</v>
      </c>
      <c r="T520" s="2" t="s">
        <v>193</v>
      </c>
    </row>
    <row r="521" spans="1:20" ht="69" customHeight="1" x14ac:dyDescent="0.2">
      <c r="A521" s="2">
        <f>[1]Agreements_raw!A518</f>
        <v>478</v>
      </c>
      <c r="B521" s="2" t="str">
        <f>[1]Agreements_raw!C518</f>
        <v>Canada</v>
      </c>
      <c r="C521" s="2" t="str">
        <f>IF([1]Agreements_raw!D518="Donor","Supplier",[1]Agreements_raw!D518)</f>
        <v>Partner</v>
      </c>
      <c r="D521" s="2" t="str">
        <f>IF(ISBLANK([1]Agreements_raw!G518),"",[1]Agreements_raw!G518)</f>
        <v/>
      </c>
      <c r="E521" s="2" t="str">
        <f>[1]Agreements_raw!H518</f>
        <v>U.S.</v>
      </c>
      <c r="F521" s="2" t="str">
        <f>IF([1]Agreements_raw!I518="Recipient","Client",[1]Agreements_raw!I518)</f>
        <v>Partner</v>
      </c>
      <c r="G521" s="2" t="str">
        <f>IF(ISBLANK([1]Agreements_raw!L518),"",[1]Agreements_raw!L518)</f>
        <v/>
      </c>
      <c r="H521" s="2">
        <f>[1]Agreements_raw!R518</f>
        <v>2004</v>
      </c>
      <c r="I521" s="2" t="str">
        <f>IF(ISNUMBER(SEARCH("B",[1]Agreements_raw!$M518)), "Yes", "No")</f>
        <v>No</v>
      </c>
      <c r="J521" s="2" t="str">
        <f>IF(ISNUMBER(SEARCH("C",[1]Agreements_raw!$M518)), "Yes", "No")</f>
        <v>No</v>
      </c>
      <c r="K521" s="2" t="str">
        <f>IF(ISNUMBER(SEARCH("D",[1]Agreements_raw!$M518)), "Yes", "No")</f>
        <v>No</v>
      </c>
      <c r="L521" s="2" t="str">
        <f>IF(ISNUMBER(SEARCH("F",[1]Agreements_raw!$M518)), "Yes", "No")</f>
        <v>No</v>
      </c>
      <c r="M521" s="2" t="str">
        <f>IF(ISNUMBER(SEARCH("E",[1]Agreements_raw!$M518)), "Yes", "No")</f>
        <v>Yes</v>
      </c>
      <c r="N521" s="2" t="str">
        <f>IF(ISNUMBER(SEARCH("A",[1]Agreements_raw!$M518)), "Yes", "No")</f>
        <v>Yes</v>
      </c>
      <c r="O521" s="2" t="str">
        <f>IF(ISNUMBER(SEARCH("I",[1]Agreements_raw!$M518)), "Yes", "No")</f>
        <v>No</v>
      </c>
      <c r="P521" s="2" t="str">
        <f>IF(ISNUMBER(SEARCH("J",[1]Agreements_raw!$M518)), "Yes", "No")</f>
        <v>No</v>
      </c>
      <c r="Q521" s="2" t="str">
        <f>IF(ISNUMBER(SEARCH("K",[1]Agreements_raw!$M518)), "Yes", "No")</f>
        <v>No</v>
      </c>
      <c r="R521" s="2" t="str">
        <f>IF(ISNUMBER(SEARCH("G",[1]Agreements_raw!$M518)), "Non-binding","Agreement")</f>
        <v>Agreement</v>
      </c>
      <c r="S521" s="2" t="str">
        <f>[1]Agreements_raw!P518</f>
        <v>Agreement Relating to Participation in the US Nuclear Regulatory Commission Program of Severe Accident Research</v>
      </c>
      <c r="T521" s="2" t="s">
        <v>193</v>
      </c>
    </row>
    <row r="522" spans="1:20" ht="69" customHeight="1" x14ac:dyDescent="0.2">
      <c r="A522" s="2">
        <f>[1]Agreements_raw!A519</f>
        <v>479</v>
      </c>
      <c r="B522" s="2" t="str">
        <f>[1]Agreements_raw!C519</f>
        <v>Canada</v>
      </c>
      <c r="C522" s="2" t="str">
        <f>IF([1]Agreements_raw!D519="Donor","Supplier",[1]Agreements_raw!D519)</f>
        <v>Partner</v>
      </c>
      <c r="D522" s="2" t="str">
        <f>IF(ISBLANK([1]Agreements_raw!G519),"",[1]Agreements_raw!G519)</f>
        <v/>
      </c>
      <c r="E522" s="2" t="str">
        <f>[1]Agreements_raw!H519</f>
        <v>U.S.</v>
      </c>
      <c r="F522" s="2" t="str">
        <f>IF([1]Agreements_raw!I519="Recipient","Client",[1]Agreements_raw!I519)</f>
        <v>Partner</v>
      </c>
      <c r="G522" s="2" t="str">
        <f>IF(ISBLANK([1]Agreements_raw!L519),"",[1]Agreements_raw!L519)</f>
        <v/>
      </c>
      <c r="H522" s="2">
        <f>[1]Agreements_raw!R519</f>
        <v>2007</v>
      </c>
      <c r="I522" s="2" t="str">
        <f>IF(ISNUMBER(SEARCH("B",[1]Agreements_raw!$M519)), "Yes", "No")</f>
        <v>No</v>
      </c>
      <c r="J522" s="2" t="str">
        <f>IF(ISNUMBER(SEARCH("C",[1]Agreements_raw!$M519)), "Yes", "No")</f>
        <v>No</v>
      </c>
      <c r="K522" s="2" t="str">
        <f>IF(ISNUMBER(SEARCH("D",[1]Agreements_raw!$M519)), "Yes", "No")</f>
        <v>No</v>
      </c>
      <c r="L522" s="2" t="str">
        <f>IF(ISNUMBER(SEARCH("F",[1]Agreements_raw!$M519)), "Yes", "No")</f>
        <v>No</v>
      </c>
      <c r="M522" s="2" t="str">
        <f>IF(ISNUMBER(SEARCH("E",[1]Agreements_raw!$M519)), "Yes", "No")</f>
        <v>Yes</v>
      </c>
      <c r="N522" s="2" t="str">
        <f>IF(ISNUMBER(SEARCH("A",[1]Agreements_raw!$M519)), "Yes", "No")</f>
        <v>No</v>
      </c>
      <c r="O522" s="2" t="str">
        <f>IF(ISNUMBER(SEARCH("I",[1]Agreements_raw!$M519)), "Yes", "No")</f>
        <v>Yes</v>
      </c>
      <c r="P522" s="2" t="str">
        <f>IF(ISNUMBER(SEARCH("J",[1]Agreements_raw!$M519)), "Yes", "No")</f>
        <v>No</v>
      </c>
      <c r="Q522" s="2" t="str">
        <f>IF(ISNUMBER(SEARCH("K",[1]Agreements_raw!$M519)), "Yes", "No")</f>
        <v>No</v>
      </c>
      <c r="R522" s="2" t="str">
        <f>IF(ISNUMBER(SEARCH("G",[1]Agreements_raw!$M519)), "Non-binding","Agreement")</f>
        <v>Non-binding</v>
      </c>
      <c r="S522" s="2" t="str">
        <f>[1]Agreements_raw!P519</f>
        <v>Administrative Arrangement for Co-operation and the Exchange of Information in Nuclear Regulatory Matters</v>
      </c>
      <c r="T522" s="2" t="s">
        <v>193</v>
      </c>
    </row>
    <row r="523" spans="1:20" ht="69" customHeight="1" x14ac:dyDescent="0.2">
      <c r="A523" s="2">
        <f>[1]Agreements_raw!A520</f>
        <v>480</v>
      </c>
      <c r="B523" s="2" t="str">
        <f>[1]Agreements_raw!C520</f>
        <v>China</v>
      </c>
      <c r="C523" s="2" t="str">
        <f>IF([1]Agreements_raw!D520="Donor","Supplier",[1]Agreements_raw!D520)</f>
        <v>Supplier</v>
      </c>
      <c r="D523" s="2" t="str">
        <f>IF(ISBLANK([1]Agreements_raw!G520),"",[1]Agreements_raw!G520)</f>
        <v/>
      </c>
      <c r="E523" s="2" t="str">
        <f>[1]Agreements_raw!H520</f>
        <v>Egypt</v>
      </c>
      <c r="F523" s="2" t="str">
        <f>IF([1]Agreements_raw!I520="Recipient","Client",[1]Agreements_raw!I520)</f>
        <v>Client</v>
      </c>
      <c r="G523" s="2" t="str">
        <f>IF(ISBLANK([1]Agreements_raw!L520),"",[1]Agreements_raw!L520)</f>
        <v/>
      </c>
      <c r="H523" s="2">
        <f>[1]Agreements_raw!R520</f>
        <v>2001</v>
      </c>
      <c r="I523" s="2" t="str">
        <f>IF(ISNUMBER(SEARCH("B",[1]Agreements_raw!$M520)), "Yes", "No")</f>
        <v>No</v>
      </c>
      <c r="J523" s="2" t="str">
        <f>IF(ISNUMBER(SEARCH("C",[1]Agreements_raw!$M520)), "Yes", "No")</f>
        <v>No</v>
      </c>
      <c r="K523" s="2" t="str">
        <f>IF(ISNUMBER(SEARCH("D",[1]Agreements_raw!$M520)), "Yes", "No")</f>
        <v>No</v>
      </c>
      <c r="L523" s="2" t="str">
        <f>IF(ISNUMBER(SEARCH("F",[1]Agreements_raw!$M520)), "Yes", "No")</f>
        <v>No</v>
      </c>
      <c r="M523" s="2" t="str">
        <f>IF(ISNUMBER(SEARCH("E",[1]Agreements_raw!$M520)), "Yes", "No")</f>
        <v>No</v>
      </c>
      <c r="N523" s="2" t="str">
        <f>IF(ISNUMBER(SEARCH("A",[1]Agreements_raw!$M520)), "Yes", "No")</f>
        <v>No</v>
      </c>
      <c r="O523" s="2" t="str">
        <f>IF(ISNUMBER(SEARCH("I",[1]Agreements_raw!$M520)), "Yes", "No")</f>
        <v>No</v>
      </c>
      <c r="P523" s="2" t="str">
        <f>IF(ISNUMBER(SEARCH("J",[1]Agreements_raw!$M520)), "Yes", "No")</f>
        <v>Yes</v>
      </c>
      <c r="Q523" s="2" t="str">
        <f>IF(ISNUMBER(SEARCH("K",[1]Agreements_raw!$M520)), "Yes", "No")</f>
        <v>No</v>
      </c>
      <c r="R523" s="2" t="str">
        <f>IF(ISNUMBER(SEARCH("G",[1]Agreements_raw!$M520)), "Non-binding","Agreement")</f>
        <v>Agreement</v>
      </c>
      <c r="S523" s="2" t="str">
        <f>[1]Agreements_raw!P520</f>
        <v>Agreement on Peaceful Nuclear Co-operation</v>
      </c>
      <c r="T523" s="2" t="s">
        <v>193</v>
      </c>
    </row>
    <row r="524" spans="1:20" ht="69" customHeight="1" x14ac:dyDescent="0.2">
      <c r="A524" s="2">
        <f>[1]Agreements_raw!A521</f>
        <v>481</v>
      </c>
      <c r="B524" s="2" t="str">
        <f>[1]Agreements_raw!C521</f>
        <v>China</v>
      </c>
      <c r="C524" s="2" t="str">
        <f>IF([1]Agreements_raw!D521="Donor","Supplier",[1]Agreements_raw!D521)</f>
        <v>Supplier</v>
      </c>
      <c r="D524" s="2" t="str">
        <f>IF(ISBLANK([1]Agreements_raw!G521),"",[1]Agreements_raw!G521)</f>
        <v/>
      </c>
      <c r="E524" s="2" t="str">
        <f>[1]Agreements_raw!H521</f>
        <v>Egypt</v>
      </c>
      <c r="F524" s="2" t="str">
        <f>IF([1]Agreements_raw!I521="Recipient","Client",[1]Agreements_raw!I521)</f>
        <v>Client</v>
      </c>
      <c r="G524" s="2" t="str">
        <f>IF(ISBLANK([1]Agreements_raw!L521),"",[1]Agreements_raw!L521)</f>
        <v/>
      </c>
      <c r="H524" s="2">
        <f>[1]Agreements_raw!R521</f>
        <v>2002</v>
      </c>
      <c r="I524" s="2" t="str">
        <f>IF(ISNUMBER(SEARCH("B",[1]Agreements_raw!$M521)), "Yes", "No")</f>
        <v>No</v>
      </c>
      <c r="J524" s="2" t="str">
        <f>IF(ISNUMBER(SEARCH("C",[1]Agreements_raw!$M521)), "Yes", "No")</f>
        <v>No</v>
      </c>
      <c r="K524" s="2" t="str">
        <f>IF(ISNUMBER(SEARCH("D",[1]Agreements_raw!$M521)), "Yes", "No")</f>
        <v>No</v>
      </c>
      <c r="L524" s="2" t="str">
        <f>IF(ISNUMBER(SEARCH("F",[1]Agreements_raw!$M521)), "Yes", "No")</f>
        <v>No</v>
      </c>
      <c r="M524" s="2" t="str">
        <f>IF(ISNUMBER(SEARCH("E",[1]Agreements_raw!$M521)), "Yes", "No")</f>
        <v>No</v>
      </c>
      <c r="N524" s="2" t="str">
        <f>IF(ISNUMBER(SEARCH("A",[1]Agreements_raw!$M521)), "Yes", "No")</f>
        <v>No</v>
      </c>
      <c r="O524" s="2" t="str">
        <f>IF(ISNUMBER(SEARCH("I",[1]Agreements_raw!$M521)), "Yes", "No")</f>
        <v>No</v>
      </c>
      <c r="P524" s="2" t="str">
        <f>IF(ISNUMBER(SEARCH("J",[1]Agreements_raw!$M521)), "Yes", "No")</f>
        <v>Yes</v>
      </c>
      <c r="Q524" s="2" t="str">
        <f>IF(ISNUMBER(SEARCH("K",[1]Agreements_raw!$M521)), "Yes", "No")</f>
        <v>No</v>
      </c>
      <c r="R524" s="2" t="str">
        <f>IF(ISNUMBER(SEARCH("G",[1]Agreements_raw!$M521)), "Non-binding","Agreement")</f>
        <v>Agreement</v>
      </c>
      <c r="S524" s="2" t="str">
        <f>[1]Agreements_raw!P521</f>
        <v>Agreement on Co-operation in the Peaceful Use of Atomic Energy</v>
      </c>
      <c r="T524" s="2" t="s">
        <v>193</v>
      </c>
    </row>
    <row r="525" spans="1:20" ht="69" customHeight="1" x14ac:dyDescent="0.2">
      <c r="A525" s="2" t="str">
        <f>[1]Agreements_raw!A522</f>
        <v>482A</v>
      </c>
      <c r="B525" s="2" t="str">
        <f>[1]Agreements_raw!C522</f>
        <v>China</v>
      </c>
      <c r="C525" s="2" t="str">
        <f>IF([1]Agreements_raw!D522="Donor","Supplier",[1]Agreements_raw!D522)</f>
        <v>Supplier</v>
      </c>
      <c r="D525" s="2" t="str">
        <f>IF(ISBLANK([1]Agreements_raw!G522),"",[1]Agreements_raw!G522)</f>
        <v/>
      </c>
      <c r="E525" s="2" t="str">
        <f>[1]Agreements_raw!H522</f>
        <v>Egypt</v>
      </c>
      <c r="F525" s="2" t="str">
        <f>IF([1]Agreements_raw!I522="Recipient","Client",[1]Agreements_raw!I522)</f>
        <v>Client</v>
      </c>
      <c r="G525" s="2" t="str">
        <f>IF(ISBLANK([1]Agreements_raw!L522),"",[1]Agreements_raw!L522)</f>
        <v/>
      </c>
      <c r="H525" s="2">
        <f>[1]Agreements_raw!R522</f>
        <v>2003</v>
      </c>
      <c r="I525" s="2" t="str">
        <f>IF(ISNUMBER(SEARCH("B",[1]Agreements_raw!$M522)), "Yes", "No")</f>
        <v>No</v>
      </c>
      <c r="J525" s="2" t="str">
        <f>IF(ISNUMBER(SEARCH("C",[1]Agreements_raw!$M522)), "Yes", "No")</f>
        <v>No</v>
      </c>
      <c r="K525" s="2" t="str">
        <f>IF(ISNUMBER(SEARCH("D",[1]Agreements_raw!$M522)), "Yes", "No")</f>
        <v>Yes</v>
      </c>
      <c r="L525" s="2" t="str">
        <f>IF(ISNUMBER(SEARCH("F",[1]Agreements_raw!$M522)), "Yes", "No")</f>
        <v>No</v>
      </c>
      <c r="M525" s="2" t="str">
        <f>IF(ISNUMBER(SEARCH("E",[1]Agreements_raw!$M522)), "Yes", "No")</f>
        <v>No</v>
      </c>
      <c r="N525" s="2" t="str">
        <f>IF(ISNUMBER(SEARCH("A",[1]Agreements_raw!$M522)), "Yes", "No")</f>
        <v>No</v>
      </c>
      <c r="O525" s="2" t="str">
        <f>IF(ISNUMBER(SEARCH("I",[1]Agreements_raw!$M522)), "Yes", "No")</f>
        <v>No</v>
      </c>
      <c r="P525" s="2" t="str">
        <f>IF(ISNUMBER(SEARCH("J",[1]Agreements_raw!$M522)), "Yes", "No")</f>
        <v>No</v>
      </c>
      <c r="Q525" s="2" t="str">
        <f>IF(ISNUMBER(SEARCH("K",[1]Agreements_raw!$M522)), "Yes", "No")</f>
        <v>No</v>
      </c>
      <c r="R525" s="2" t="str">
        <f>IF(ISNUMBER(SEARCH("G",[1]Agreements_raw!$M522)), "Non-binding","Agreement")</f>
        <v>Agreement</v>
      </c>
      <c r="S525" s="2" t="str">
        <f>[1]Agreements_raw!P522</f>
        <v>Co-operation Agreement. Apparently concerns assistance in uranium mining and possible enrichment by China</v>
      </c>
      <c r="T525" s="2" t="s">
        <v>193</v>
      </c>
    </row>
    <row r="526" spans="1:20" ht="69" customHeight="1" x14ac:dyDescent="0.2">
      <c r="A526" s="2" t="str">
        <f>[1]Agreements_raw!A523</f>
        <v>482B</v>
      </c>
      <c r="B526" s="2" t="str">
        <f>[1]Agreements_raw!C523</f>
        <v>Egypt</v>
      </c>
      <c r="C526" s="2" t="str">
        <f>IF([1]Agreements_raw!D523="Donor","Supplier",[1]Agreements_raw!D523)</f>
        <v>Supplier</v>
      </c>
      <c r="D526" s="2" t="str">
        <f>IF(ISBLANK([1]Agreements_raw!G523),"",[1]Agreements_raw!G523)</f>
        <v/>
      </c>
      <c r="E526" s="2" t="str">
        <f>[1]Agreements_raw!H523</f>
        <v>China</v>
      </c>
      <c r="F526" s="2" t="str">
        <f>IF([1]Agreements_raw!I523="Recipient","Client",[1]Agreements_raw!I523)</f>
        <v>Client</v>
      </c>
      <c r="G526" s="2" t="str">
        <f>IF(ISBLANK([1]Agreements_raw!L523),"",[1]Agreements_raw!L523)</f>
        <v/>
      </c>
      <c r="H526" s="2">
        <f>[1]Agreements_raw!R523</f>
        <v>2003</v>
      </c>
      <c r="I526" s="2" t="str">
        <f>IF(ISNUMBER(SEARCH("B",[1]Agreements_raw!$M523)), "Yes", "No")</f>
        <v>No</v>
      </c>
      <c r="J526" s="2" t="str">
        <f>IF(ISNUMBER(SEARCH("C",[1]Agreements_raw!$M523)), "Yes", "No")</f>
        <v>No</v>
      </c>
      <c r="K526" s="2" t="str">
        <f>IF(ISNUMBER(SEARCH("D",[1]Agreements_raw!$M523)), "Yes", "No")</f>
        <v>No</v>
      </c>
      <c r="L526" s="2" t="str">
        <f>IF(ISNUMBER(SEARCH("F",[1]Agreements_raw!$M523)), "Yes", "No")</f>
        <v>No</v>
      </c>
      <c r="M526" s="2" t="str">
        <f>IF(ISNUMBER(SEARCH("E",[1]Agreements_raw!$M523)), "Yes", "No")</f>
        <v>No</v>
      </c>
      <c r="N526" s="2" t="str">
        <f>IF(ISNUMBER(SEARCH("A",[1]Agreements_raw!$M523)), "Yes", "No")</f>
        <v>No</v>
      </c>
      <c r="O526" s="2" t="str">
        <f>IF(ISNUMBER(SEARCH("I",[1]Agreements_raw!$M523)), "Yes", "No")</f>
        <v>No</v>
      </c>
      <c r="P526" s="2" t="str">
        <f>IF(ISNUMBER(SEARCH("J",[1]Agreements_raw!$M523)), "Yes", "No")</f>
        <v>No</v>
      </c>
      <c r="Q526" s="2" t="str">
        <f>IF(ISNUMBER(SEARCH("K",[1]Agreements_raw!$M523)), "Yes", "No")</f>
        <v>Yes</v>
      </c>
      <c r="R526" s="2" t="str">
        <f>IF(ISNUMBER(SEARCH("G",[1]Agreements_raw!$M523)), "Non-binding","Agreement")</f>
        <v>Agreement</v>
      </c>
      <c r="S526" s="2" t="str">
        <f>[1]Agreements_raw!P523</f>
        <v>Co-operation Agreement. Apparently concerns assistance in uranium mining and possible enrichment by China</v>
      </c>
      <c r="T526" s="2" t="s">
        <v>193</v>
      </c>
    </row>
    <row r="527" spans="1:20" ht="69" customHeight="1" x14ac:dyDescent="0.2">
      <c r="A527" s="2">
        <f>[1]Agreements_raw!A524</f>
        <v>483</v>
      </c>
      <c r="B527" s="2" t="str">
        <f>[1]Agreements_raw!C524</f>
        <v>China</v>
      </c>
      <c r="C527" s="2" t="str">
        <f>IF([1]Agreements_raw!D524="Donor","Supplier",[1]Agreements_raw!D524)</f>
        <v>Supplier</v>
      </c>
      <c r="D527" s="2" t="str">
        <f>IF(ISBLANK([1]Agreements_raw!G524),"",[1]Agreements_raw!G524)</f>
        <v/>
      </c>
      <c r="E527" s="2" t="str">
        <f>[1]Agreements_raw!H524</f>
        <v>Egypt</v>
      </c>
      <c r="F527" s="2" t="str">
        <f>IF([1]Agreements_raw!I524="Recipient","Client",[1]Agreements_raw!I524)</f>
        <v>Client</v>
      </c>
      <c r="G527" s="2" t="str">
        <f>IF(ISBLANK([1]Agreements_raw!L524),"",[1]Agreements_raw!L524)</f>
        <v/>
      </c>
      <c r="H527" s="2">
        <f>[1]Agreements_raw!R524</f>
        <v>2006</v>
      </c>
      <c r="I527" s="2" t="str">
        <f>IF(ISNUMBER(SEARCH("B",[1]Agreements_raw!$M524)), "Yes", "No")</f>
        <v>No</v>
      </c>
      <c r="J527" s="2" t="str">
        <f>IF(ISNUMBER(SEARCH("C",[1]Agreements_raw!$M524)), "Yes", "No")</f>
        <v>No</v>
      </c>
      <c r="K527" s="2" t="str">
        <f>IF(ISNUMBER(SEARCH("D",[1]Agreements_raw!$M524)), "Yes", "No")</f>
        <v>No</v>
      </c>
      <c r="L527" s="2" t="str">
        <f>IF(ISNUMBER(SEARCH("F",[1]Agreements_raw!$M524)), "Yes", "No")</f>
        <v>No</v>
      </c>
      <c r="M527" s="2" t="str">
        <f>IF(ISNUMBER(SEARCH("E",[1]Agreements_raw!$M524)), "Yes", "No")</f>
        <v>No</v>
      </c>
      <c r="N527" s="2" t="str">
        <f>IF(ISNUMBER(SEARCH("A",[1]Agreements_raw!$M524)), "Yes", "No")</f>
        <v>No</v>
      </c>
      <c r="O527" s="2" t="str">
        <f>IF(ISNUMBER(SEARCH("I",[1]Agreements_raw!$M524)), "Yes", "No")</f>
        <v>No</v>
      </c>
      <c r="P527" s="2" t="str">
        <f>IF(ISNUMBER(SEARCH("J",[1]Agreements_raw!$M524)), "Yes", "No")</f>
        <v>Yes</v>
      </c>
      <c r="Q527" s="2" t="str">
        <f>IF(ISNUMBER(SEARCH("K",[1]Agreements_raw!$M524)), "Yes", "No")</f>
        <v>No</v>
      </c>
      <c r="R527" s="2" t="str">
        <f>IF(ISNUMBER(SEARCH("G",[1]Agreements_raw!$M524)), "Non-binding","Agreement")</f>
        <v>Agreement</v>
      </c>
      <c r="S527" s="2" t="str">
        <f>[1]Agreements_raw!P524</f>
        <v>Agreement on Co-operation in Peaceful Uses of Nuclear Energy</v>
      </c>
      <c r="T527" s="2" t="s">
        <v>193</v>
      </c>
    </row>
    <row r="528" spans="1:20" ht="69" customHeight="1" x14ac:dyDescent="0.2">
      <c r="A528" s="2">
        <f>[1]Agreements_raw!A525</f>
        <v>484</v>
      </c>
      <c r="B528" s="2" t="str">
        <f>[1]Agreements_raw!C525</f>
        <v>China</v>
      </c>
      <c r="C528" s="2" t="str">
        <f>IF([1]Agreements_raw!D525="Donor","Supplier",[1]Agreements_raw!D525)</f>
        <v>Partner</v>
      </c>
      <c r="D528" s="2" t="str">
        <f>IF(ISBLANK([1]Agreements_raw!G525),"",[1]Agreements_raw!G525)</f>
        <v/>
      </c>
      <c r="E528" s="2" t="str">
        <f>[1]Agreements_raw!H525</f>
        <v>European Union</v>
      </c>
      <c r="F528" s="2" t="str">
        <f>IF([1]Agreements_raw!I525="Recipient","Client",[1]Agreements_raw!I525)</f>
        <v>Partner</v>
      </c>
      <c r="G528" s="2" t="str">
        <f>IF(ISBLANK([1]Agreements_raw!L525),"",[1]Agreements_raw!L525)</f>
        <v>Euratom</v>
      </c>
      <c r="H528" s="2">
        <f>[1]Agreements_raw!R525</f>
        <v>2004</v>
      </c>
      <c r="I528" s="2" t="str">
        <f>IF(ISNUMBER(SEARCH("B",[1]Agreements_raw!$M525)), "Yes", "No")</f>
        <v>No</v>
      </c>
      <c r="J528" s="2" t="str">
        <f>IF(ISNUMBER(SEARCH("C",[1]Agreements_raw!$M525)), "Yes", "No")</f>
        <v>No</v>
      </c>
      <c r="K528" s="2" t="str">
        <f>IF(ISNUMBER(SEARCH("D",[1]Agreements_raw!$M525)), "Yes", "No")</f>
        <v>No</v>
      </c>
      <c r="L528" s="2" t="str">
        <f>IF(ISNUMBER(SEARCH("F",[1]Agreements_raw!$M525)), "Yes", "No")</f>
        <v>No</v>
      </c>
      <c r="M528" s="2" t="str">
        <f>IF(ISNUMBER(SEARCH("E",[1]Agreements_raw!$M525)), "Yes", "No")</f>
        <v>Yes</v>
      </c>
      <c r="N528" s="2" t="str">
        <f>IF(ISNUMBER(SEARCH("A",[1]Agreements_raw!$M525)), "Yes", "No")</f>
        <v>No</v>
      </c>
      <c r="O528" s="2" t="str">
        <f>IF(ISNUMBER(SEARCH("I",[1]Agreements_raw!$M525)), "Yes", "No")</f>
        <v>No</v>
      </c>
      <c r="P528" s="2" t="str">
        <f>IF(ISNUMBER(SEARCH("J",[1]Agreements_raw!$M525)), "Yes", "No")</f>
        <v>No</v>
      </c>
      <c r="Q528" s="2" t="str">
        <f>IF(ISNUMBER(SEARCH("K",[1]Agreements_raw!$M525)), "Yes", "No")</f>
        <v>No</v>
      </c>
      <c r="R528" s="2" t="str">
        <f>IF(ISNUMBER(SEARCH("G",[1]Agreements_raw!$M525)), "Non-binding","Agreement")</f>
        <v>Agreement</v>
      </c>
      <c r="S528" s="2" t="str">
        <f>[1]Agreements_raw!P525</f>
        <v>Agreement on Research and Development Co-operation in Peaceful Uses of Nuclear Energy</v>
      </c>
      <c r="T528" s="2" t="s">
        <v>193</v>
      </c>
    </row>
    <row r="529" spans="1:20" ht="69" customHeight="1" x14ac:dyDescent="0.2">
      <c r="A529" s="2">
        <f>[1]Agreements_raw!A526</f>
        <v>485</v>
      </c>
      <c r="B529" s="2" t="str">
        <f>[1]Agreements_raw!C526</f>
        <v>China</v>
      </c>
      <c r="C529" s="2" t="str">
        <f>IF([1]Agreements_raw!D526="Donor","Supplier",[1]Agreements_raw!D526)</f>
        <v>Partner</v>
      </c>
      <c r="D529" s="2" t="str">
        <f>IF(ISBLANK([1]Agreements_raw!G526),"",[1]Agreements_raw!G526)</f>
        <v>Institute of Plasma Physics</v>
      </c>
      <c r="E529" s="2" t="str">
        <f>[1]Agreements_raw!H526</f>
        <v>Japan</v>
      </c>
      <c r="F529" s="2" t="str">
        <f>IF([1]Agreements_raw!I526="Recipient","Client",[1]Agreements_raw!I526)</f>
        <v>Partner</v>
      </c>
      <c r="G529" s="2" t="str">
        <f>IF(ISBLANK([1]Agreements_raw!L526),"",[1]Agreements_raw!L526)</f>
        <v>Japan Atomic Energy Agency</v>
      </c>
      <c r="H529" s="2">
        <f>[1]Agreements_raw!R526</f>
        <v>2007</v>
      </c>
      <c r="I529" s="2" t="str">
        <f>IF(ISNUMBER(SEARCH("B",[1]Agreements_raw!$M526)), "Yes", "No")</f>
        <v>No</v>
      </c>
      <c r="J529" s="2" t="str">
        <f>IF(ISNUMBER(SEARCH("C",[1]Agreements_raw!$M526)), "Yes", "No")</f>
        <v>No</v>
      </c>
      <c r="K529" s="2" t="str">
        <f>IF(ISNUMBER(SEARCH("D",[1]Agreements_raw!$M526)), "Yes", "No")</f>
        <v>No</v>
      </c>
      <c r="L529" s="2" t="str">
        <f>IF(ISNUMBER(SEARCH("F",[1]Agreements_raw!$M526)), "Yes", "No")</f>
        <v>No</v>
      </c>
      <c r="M529" s="2" t="str">
        <f>IF(ISNUMBER(SEARCH("E",[1]Agreements_raw!$M526)), "Yes", "No")</f>
        <v>Yes</v>
      </c>
      <c r="N529" s="2" t="str">
        <f>IF(ISNUMBER(SEARCH("A",[1]Agreements_raw!$M526)), "Yes", "No")</f>
        <v>No</v>
      </c>
      <c r="O529" s="2" t="str">
        <f>IF(ISNUMBER(SEARCH("I",[1]Agreements_raw!$M526)), "Yes", "No")</f>
        <v>No</v>
      </c>
      <c r="P529" s="2" t="str">
        <f>IF(ISNUMBER(SEARCH("J",[1]Agreements_raw!$M526)), "Yes", "No")</f>
        <v>No</v>
      </c>
      <c r="Q529" s="2" t="str">
        <f>IF(ISNUMBER(SEARCH("K",[1]Agreements_raw!$M526)), "Yes", "No")</f>
        <v>No</v>
      </c>
      <c r="R529" s="2" t="str">
        <f>IF(ISNUMBER(SEARCH("G",[1]Agreements_raw!$M526)), "Non-binding","Agreement")</f>
        <v>Agreement</v>
      </c>
      <c r="S529" s="2" t="str">
        <f>[1]Agreements_raw!P526</f>
        <v>Agreement on Co-operation in Fusion Energy Research and Development</v>
      </c>
      <c r="T529" s="2" t="s">
        <v>193</v>
      </c>
    </row>
    <row r="530" spans="1:20" ht="69" customHeight="1" x14ac:dyDescent="0.2">
      <c r="A530" s="2">
        <f>[1]Agreements_raw!A527</f>
        <v>486</v>
      </c>
      <c r="B530" s="2" t="str">
        <f>[1]Agreements_raw!C527</f>
        <v>Kazakhstan</v>
      </c>
      <c r="C530" s="2" t="str">
        <f>IF([1]Agreements_raw!D527="Donor","Supplier",[1]Agreements_raw!D527)</f>
        <v>Supplier</v>
      </c>
      <c r="D530" s="2" t="str">
        <f>IF(ISBLANK([1]Agreements_raw!G527),"",[1]Agreements_raw!G527)</f>
        <v>Kazatomprom</v>
      </c>
      <c r="E530" s="2" t="str">
        <f>[1]Agreements_raw!H527</f>
        <v>China</v>
      </c>
      <c r="F530" s="2" t="str">
        <f>IF([1]Agreements_raw!I527="Recipient","Client",[1]Agreements_raw!I527)</f>
        <v>Client</v>
      </c>
      <c r="G530" s="2" t="str">
        <f>IF(ISBLANK([1]Agreements_raw!L527),"",[1]Agreements_raw!L527)</f>
        <v>China National Nuclear Corporation</v>
      </c>
      <c r="H530" s="2">
        <f>[1]Agreements_raw!R527</f>
        <v>2004</v>
      </c>
      <c r="I530" s="2" t="str">
        <f>IF(ISNUMBER(SEARCH("B",[1]Agreements_raw!$M527)), "Yes", "No")</f>
        <v>No</v>
      </c>
      <c r="J530" s="2" t="str">
        <f>IF(ISNUMBER(SEARCH("C",[1]Agreements_raw!$M527)), "Yes", "No")</f>
        <v>No</v>
      </c>
      <c r="K530" s="2" t="str">
        <f>IF(ISNUMBER(SEARCH("D",[1]Agreements_raw!$M527)), "Yes", "No")</f>
        <v>No</v>
      </c>
      <c r="L530" s="2" t="str">
        <f>IF(ISNUMBER(SEARCH("F",[1]Agreements_raw!$M527)), "Yes", "No")</f>
        <v>No</v>
      </c>
      <c r="M530" s="2" t="str">
        <f>IF(ISNUMBER(SEARCH("E",[1]Agreements_raw!$M527)), "Yes", "No")</f>
        <v>No</v>
      </c>
      <c r="N530" s="2" t="str">
        <f>IF(ISNUMBER(SEARCH("A",[1]Agreements_raw!$M527)), "Yes", "No")</f>
        <v>No</v>
      </c>
      <c r="O530" s="2" t="str">
        <f>IF(ISNUMBER(SEARCH("I",[1]Agreements_raw!$M527)), "Yes", "No")</f>
        <v>No</v>
      </c>
      <c r="P530" s="2" t="str">
        <f>IF(ISNUMBER(SEARCH("J",[1]Agreements_raw!$M527)), "Yes", "No")</f>
        <v>No</v>
      </c>
      <c r="Q530" s="2" t="str">
        <f>IF(ISNUMBER(SEARCH("K",[1]Agreements_raw!$M527)), "Yes", "No")</f>
        <v>Yes</v>
      </c>
      <c r="R530" s="2" t="str">
        <f>IF(ISNUMBER(SEARCH("G",[1]Agreements_raw!$M527)), "Non-binding","Agreement")</f>
        <v>Agreement</v>
      </c>
      <c r="S530" s="2" t="str">
        <f>[1]Agreements_raw!P527</f>
        <v>Strategic Partnership in the Uranium Industry</v>
      </c>
      <c r="T530" s="2" t="s">
        <v>193</v>
      </c>
    </row>
    <row r="531" spans="1:20" ht="69" customHeight="1" x14ac:dyDescent="0.2">
      <c r="A531" s="2">
        <f>[1]Agreements_raw!A528</f>
        <v>487</v>
      </c>
      <c r="B531" s="2" t="str">
        <f>[1]Agreements_raw!C528</f>
        <v>Kazakhstan</v>
      </c>
      <c r="C531" s="2" t="str">
        <f>IF([1]Agreements_raw!D528="Donor","Supplier",[1]Agreements_raw!D528)</f>
        <v>Supplier</v>
      </c>
      <c r="D531" s="2" t="str">
        <f>IF(ISBLANK([1]Agreements_raw!G528),"",[1]Agreements_raw!G528)</f>
        <v>Kazatomprom</v>
      </c>
      <c r="E531" s="2" t="str">
        <f>[1]Agreements_raw!H528</f>
        <v>China</v>
      </c>
      <c r="F531" s="2" t="str">
        <f>IF([1]Agreements_raw!I528="Recipient","Client",[1]Agreements_raw!I528)</f>
        <v>Client</v>
      </c>
      <c r="G531" s="2" t="str">
        <f>IF(ISBLANK([1]Agreements_raw!L528),"",[1]Agreements_raw!L528)</f>
        <v>China Guandong Nuclear Power Group</v>
      </c>
      <c r="H531" s="2">
        <f>[1]Agreements_raw!R528</f>
        <v>2007</v>
      </c>
      <c r="I531" s="2" t="str">
        <f>IF(ISNUMBER(SEARCH("B",[1]Agreements_raw!$M528)), "Yes", "No")</f>
        <v>No</v>
      </c>
      <c r="J531" s="2" t="str">
        <f>IF(ISNUMBER(SEARCH("C",[1]Agreements_raw!$M528)), "Yes", "No")</f>
        <v>No</v>
      </c>
      <c r="K531" s="2" t="str">
        <f>IF(ISNUMBER(SEARCH("D",[1]Agreements_raw!$M528)), "Yes", "No")</f>
        <v>Yes</v>
      </c>
      <c r="L531" s="2" t="str">
        <f>IF(ISNUMBER(SEARCH("F",[1]Agreements_raw!$M528)), "Yes", "No")</f>
        <v>No</v>
      </c>
      <c r="M531" s="2" t="str">
        <f>IF(ISNUMBER(SEARCH("E",[1]Agreements_raw!$M528)), "Yes", "No")</f>
        <v>No</v>
      </c>
      <c r="N531" s="2" t="str">
        <f>IF(ISNUMBER(SEARCH("A",[1]Agreements_raw!$M528)), "Yes", "No")</f>
        <v>No</v>
      </c>
      <c r="O531" s="2" t="str">
        <f>IF(ISNUMBER(SEARCH("I",[1]Agreements_raw!$M528)), "Yes", "No")</f>
        <v>No</v>
      </c>
      <c r="P531" s="2" t="str">
        <f>IF(ISNUMBER(SEARCH("J",[1]Agreements_raw!$M528)), "Yes", "No")</f>
        <v>No</v>
      </c>
      <c r="Q531" s="2" t="str">
        <f>IF(ISNUMBER(SEARCH("K",[1]Agreements_raw!$M528)), "Yes", "No")</f>
        <v>Yes</v>
      </c>
      <c r="R531" s="2" t="str">
        <f>IF(ISNUMBER(SEARCH("G",[1]Agreements_raw!$M528)), "Non-binding","Agreement")</f>
        <v>Agreement</v>
      </c>
      <c r="S531" s="2" t="str">
        <f>[1]Agreements_raw!P528</f>
        <v>Agreement for Fuel Production</v>
      </c>
      <c r="T531" s="2" t="s">
        <v>193</v>
      </c>
    </row>
    <row r="532" spans="1:20" ht="69" customHeight="1" x14ac:dyDescent="0.2">
      <c r="A532" s="2">
        <f>[1]Agreements_raw!A529</f>
        <v>488</v>
      </c>
      <c r="B532" s="2" t="str">
        <f>[1]Agreements_raw!C529</f>
        <v>Kazakhstan</v>
      </c>
      <c r="C532" s="2" t="str">
        <f>IF([1]Agreements_raw!D529="Donor","Supplier",[1]Agreements_raw!D529)</f>
        <v>Supplier</v>
      </c>
      <c r="D532" s="2" t="str">
        <f>IF(ISBLANK([1]Agreements_raw!G529),"",[1]Agreements_raw!G529)</f>
        <v/>
      </c>
      <c r="E532" s="2" t="str">
        <f>[1]Agreements_raw!H529</f>
        <v>China</v>
      </c>
      <c r="F532" s="2" t="str">
        <f>IF([1]Agreements_raw!I529="Recipient","Client",[1]Agreements_raw!I529)</f>
        <v>Client</v>
      </c>
      <c r="G532" s="2" t="str">
        <f>IF(ISBLANK([1]Agreements_raw!L529),"",[1]Agreements_raw!L529)</f>
        <v/>
      </c>
      <c r="H532" s="2">
        <f>[1]Agreements_raw!R529</f>
        <v>2007</v>
      </c>
      <c r="I532" s="2" t="str">
        <f>IF(ISNUMBER(SEARCH("B",[1]Agreements_raw!$M529)), "Yes", "No")</f>
        <v>No</v>
      </c>
      <c r="J532" s="2" t="str">
        <f>IF(ISNUMBER(SEARCH("C",[1]Agreements_raw!$M529)), "Yes", "No")</f>
        <v>No</v>
      </c>
      <c r="K532" s="2" t="str">
        <f>IF(ISNUMBER(SEARCH("D",[1]Agreements_raw!$M529)), "Yes", "No")</f>
        <v>No</v>
      </c>
      <c r="L532" s="2" t="str">
        <f>IF(ISNUMBER(SEARCH("F",[1]Agreements_raw!$M529)), "Yes", "No")</f>
        <v>No</v>
      </c>
      <c r="M532" s="2" t="str">
        <f>IF(ISNUMBER(SEARCH("E",[1]Agreements_raw!$M529)), "Yes", "No")</f>
        <v>No</v>
      </c>
      <c r="N532" s="2" t="str">
        <f>IF(ISNUMBER(SEARCH("A",[1]Agreements_raw!$M529)), "Yes", "No")</f>
        <v>No</v>
      </c>
      <c r="O532" s="2" t="str">
        <f>IF(ISNUMBER(SEARCH("I",[1]Agreements_raw!$M529)), "Yes", "No")</f>
        <v>No</v>
      </c>
      <c r="P532" s="2" t="str">
        <f>IF(ISNUMBER(SEARCH("J",[1]Agreements_raw!$M529)), "Yes", "No")</f>
        <v>No</v>
      </c>
      <c r="Q532" s="2" t="str">
        <f>IF(ISNUMBER(SEARCH("K",[1]Agreements_raw!$M529)), "Yes", "No")</f>
        <v>Yes</v>
      </c>
      <c r="R532" s="2" t="str">
        <f>IF(ISNUMBER(SEARCH("G",[1]Agreements_raw!$M529)), "Non-binding","Agreement")</f>
        <v>Agreement</v>
      </c>
      <c r="S532" s="2" t="str">
        <f>[1]Agreements_raw!P529</f>
        <v>Agreement on Use of Uranium Resources</v>
      </c>
      <c r="T532" s="2" t="s">
        <v>193</v>
      </c>
    </row>
    <row r="533" spans="1:20" ht="69" customHeight="1" x14ac:dyDescent="0.2">
      <c r="A533" s="2">
        <f>[1]Agreements_raw!A530</f>
        <v>489</v>
      </c>
      <c r="B533" s="2" t="str">
        <f>[1]Agreements_raw!C530</f>
        <v>China</v>
      </c>
      <c r="C533" s="2" t="str">
        <f>IF([1]Agreements_raw!D530="Donor","Supplier",[1]Agreements_raw!D530)</f>
        <v>Partner</v>
      </c>
      <c r="D533" s="2" t="str">
        <f>IF(ISBLANK([1]Agreements_raw!G530),"",[1]Agreements_raw!G530)</f>
        <v/>
      </c>
      <c r="E533" s="2" t="str">
        <f>[1]Agreements_raw!H530</f>
        <v>Korea</v>
      </c>
      <c r="F533" s="2" t="str">
        <f>IF([1]Agreements_raw!I530="Recipient","Client",[1]Agreements_raw!I530)</f>
        <v>Partner</v>
      </c>
      <c r="G533" s="2" t="str">
        <f>IF(ISBLANK([1]Agreements_raw!L530),"",[1]Agreements_raw!L530)</f>
        <v/>
      </c>
      <c r="H533" s="2">
        <f>[1]Agreements_raw!R530</f>
        <v>2003</v>
      </c>
      <c r="I533" s="2" t="str">
        <f>IF(ISNUMBER(SEARCH("B",[1]Agreements_raw!$M530)), "Yes", "No")</f>
        <v>No</v>
      </c>
      <c r="J533" s="2" t="str">
        <f>IF(ISNUMBER(SEARCH("C",[1]Agreements_raw!$M530)), "Yes", "No")</f>
        <v>No</v>
      </c>
      <c r="K533" s="2" t="str">
        <f>IF(ISNUMBER(SEARCH("D",[1]Agreements_raw!$M530)), "Yes", "No")</f>
        <v>No</v>
      </c>
      <c r="L533" s="2" t="str">
        <f>IF(ISNUMBER(SEARCH("F",[1]Agreements_raw!$M530)), "Yes", "No")</f>
        <v>No</v>
      </c>
      <c r="M533" s="2" t="str">
        <f>IF(ISNUMBER(SEARCH("E",[1]Agreements_raw!$M530)), "Yes", "No")</f>
        <v>Yes</v>
      </c>
      <c r="N533" s="2" t="str">
        <f>IF(ISNUMBER(SEARCH("A",[1]Agreements_raw!$M530)), "Yes", "No")</f>
        <v>No</v>
      </c>
      <c r="O533" s="2" t="str">
        <f>IF(ISNUMBER(SEARCH("I",[1]Agreements_raw!$M530)), "Yes", "No")</f>
        <v>No</v>
      </c>
      <c r="P533" s="2" t="str">
        <f>IF(ISNUMBER(SEARCH("J",[1]Agreements_raw!$M530)), "Yes", "No")</f>
        <v>No</v>
      </c>
      <c r="Q533" s="2" t="str">
        <f>IF(ISNUMBER(SEARCH("K",[1]Agreements_raw!$M530)), "Yes", "No")</f>
        <v>No</v>
      </c>
      <c r="R533" s="2" t="str">
        <f>IF(ISNUMBER(SEARCH("G",[1]Agreements_raw!$M530)), "Non-binding","Agreement")</f>
        <v>Agreement</v>
      </c>
      <c r="S533" s="2" t="str">
        <f>[1]Agreements_raw!P530</f>
        <v>Establishment of a Joint Nuclear Hybrid Research center at Chingua University</v>
      </c>
      <c r="T533" s="2" t="s">
        <v>193</v>
      </c>
    </row>
    <row r="534" spans="1:20" ht="69" customHeight="1" x14ac:dyDescent="0.2">
      <c r="A534" s="2">
        <f>[1]Agreements_raw!A531</f>
        <v>490</v>
      </c>
      <c r="B534" s="2" t="str">
        <f>[1]Agreements_raw!C531</f>
        <v>Niger</v>
      </c>
      <c r="C534" s="2" t="str">
        <f>IF([1]Agreements_raw!D531="Donor","Supplier",[1]Agreements_raw!D531)</f>
        <v>Supplier</v>
      </c>
      <c r="D534" s="2" t="str">
        <f>IF(ISBLANK([1]Agreements_raw!G531),"",[1]Agreements_raw!G531)</f>
        <v/>
      </c>
      <c r="E534" s="2" t="str">
        <f>[1]Agreements_raw!H531</f>
        <v>China</v>
      </c>
      <c r="F534" s="2" t="str">
        <f>IF([1]Agreements_raw!I531="Recipient","Client",[1]Agreements_raw!I531)</f>
        <v>Client</v>
      </c>
      <c r="G534" s="2" t="str">
        <f>IF(ISBLANK([1]Agreements_raw!L531),"",[1]Agreements_raw!L531)</f>
        <v/>
      </c>
      <c r="H534" s="2">
        <f>[1]Agreements_raw!R531</f>
        <v>2006</v>
      </c>
      <c r="I534" s="2" t="str">
        <f>IF(ISNUMBER(SEARCH("B",[1]Agreements_raw!$M531)), "Yes", "No")</f>
        <v>No</v>
      </c>
      <c r="J534" s="2" t="str">
        <f>IF(ISNUMBER(SEARCH("C",[1]Agreements_raw!$M531)), "Yes", "No")</f>
        <v>No</v>
      </c>
      <c r="K534" s="2" t="str">
        <f>IF(ISNUMBER(SEARCH("D",[1]Agreements_raw!$M531)), "Yes", "No")</f>
        <v>No</v>
      </c>
      <c r="L534" s="2" t="str">
        <f>IF(ISNUMBER(SEARCH("F",[1]Agreements_raw!$M531)), "Yes", "No")</f>
        <v>No</v>
      </c>
      <c r="M534" s="2" t="str">
        <f>IF(ISNUMBER(SEARCH("E",[1]Agreements_raw!$M531)), "Yes", "No")</f>
        <v>No</v>
      </c>
      <c r="N534" s="2" t="str">
        <f>IF(ISNUMBER(SEARCH("A",[1]Agreements_raw!$M531)), "Yes", "No")</f>
        <v>No</v>
      </c>
      <c r="O534" s="2" t="str">
        <f>IF(ISNUMBER(SEARCH("I",[1]Agreements_raw!$M531)), "Yes", "No")</f>
        <v>No</v>
      </c>
      <c r="P534" s="2" t="str">
        <f>IF(ISNUMBER(SEARCH("J",[1]Agreements_raw!$M531)), "Yes", "No")</f>
        <v>No</v>
      </c>
      <c r="Q534" s="2" t="str">
        <f>IF(ISNUMBER(SEARCH("K",[1]Agreements_raw!$M531)), "Yes", "No")</f>
        <v>Yes</v>
      </c>
      <c r="R534" s="2" t="str">
        <f>IF(ISNUMBER(SEARCH("G",[1]Agreements_raw!$M531)), "Non-binding","Agreement")</f>
        <v>Agreement</v>
      </c>
      <c r="S534" s="2" t="str">
        <f>[1]Agreements_raw!P531</f>
        <v>Agreement to allow CNNC to develop uranium deposits</v>
      </c>
      <c r="T534" s="2" t="s">
        <v>193</v>
      </c>
    </row>
    <row r="535" spans="1:20" ht="69" customHeight="1" x14ac:dyDescent="0.2">
      <c r="A535" s="2">
        <f>[1]Agreements_raw!A532</f>
        <v>491</v>
      </c>
      <c r="B535" s="2" t="str">
        <f>[1]Agreements_raw!C532</f>
        <v>China</v>
      </c>
      <c r="C535" s="2" t="str">
        <f>IF([1]Agreements_raw!D532="Donor","Supplier",[1]Agreements_raw!D532)</f>
        <v>Supplier</v>
      </c>
      <c r="D535" s="2" t="str">
        <f>IF(ISBLANK([1]Agreements_raw!G532),"",[1]Agreements_raw!G532)</f>
        <v/>
      </c>
      <c r="E535" s="2" t="str">
        <f>[1]Agreements_raw!H532</f>
        <v>Pakistan</v>
      </c>
      <c r="F535" s="2" t="str">
        <f>IF([1]Agreements_raw!I532="Recipient","Client",[1]Agreements_raw!I532)</f>
        <v>Client</v>
      </c>
      <c r="G535" s="2" t="str">
        <f>IF(ISBLANK([1]Agreements_raw!L532),"",[1]Agreements_raw!L532)</f>
        <v/>
      </c>
      <c r="H535" s="2">
        <f>[1]Agreements_raw!R532</f>
        <v>2001</v>
      </c>
      <c r="I535" s="2" t="str">
        <f>IF(ISNUMBER(SEARCH("B",[1]Agreements_raw!$M532)), "Yes", "No")</f>
        <v>No</v>
      </c>
      <c r="J535" s="2" t="str">
        <f>IF(ISNUMBER(SEARCH("C",[1]Agreements_raw!$M532)), "Yes", "No")</f>
        <v>No</v>
      </c>
      <c r="K535" s="2" t="str">
        <f>IF(ISNUMBER(SEARCH("D",[1]Agreements_raw!$M532)), "Yes", "No")</f>
        <v>Yes</v>
      </c>
      <c r="L535" s="2" t="str">
        <f>IF(ISNUMBER(SEARCH("F",[1]Agreements_raw!$M532)), "Yes", "No")</f>
        <v>No</v>
      </c>
      <c r="M535" s="2" t="str">
        <f>IF(ISNUMBER(SEARCH("E",[1]Agreements_raw!$M532)), "Yes", "No")</f>
        <v>No</v>
      </c>
      <c r="N535" s="2" t="str">
        <f>IF(ISNUMBER(SEARCH("A",[1]Agreements_raw!$M532)), "Yes", "No")</f>
        <v>No</v>
      </c>
      <c r="O535" s="2" t="str">
        <f>IF(ISNUMBER(SEARCH("I",[1]Agreements_raw!$M532)), "Yes", "No")</f>
        <v>No</v>
      </c>
      <c r="P535" s="2" t="str">
        <f>IF(ISNUMBER(SEARCH("J",[1]Agreements_raw!$M532)), "Yes", "No")</f>
        <v>No</v>
      </c>
      <c r="Q535" s="2" t="str">
        <f>IF(ISNUMBER(SEARCH("K",[1]Agreements_raw!$M532)), "Yes", "No")</f>
        <v>No</v>
      </c>
      <c r="R535" s="2" t="str">
        <f>IF(ISNUMBER(SEARCH("G",[1]Agreements_raw!$M532)), "Non-binding","Agreement")</f>
        <v>Agreement</v>
      </c>
      <c r="S535" s="2" t="str">
        <f>[1]Agreements_raw!P532</f>
        <v>Agreement for Supply of Fuel for the Chasma Nuclear Power Plant</v>
      </c>
      <c r="T535" s="2" t="s">
        <v>193</v>
      </c>
    </row>
    <row r="536" spans="1:20" ht="69" customHeight="1" x14ac:dyDescent="0.2">
      <c r="A536" s="2">
        <f>[1]Agreements_raw!A533</f>
        <v>492</v>
      </c>
      <c r="B536" s="2" t="str">
        <f>[1]Agreements_raw!C533</f>
        <v>China</v>
      </c>
      <c r="C536" s="2" t="str">
        <f>IF([1]Agreements_raw!D533="Donor","Supplier",[1]Agreements_raw!D533)</f>
        <v>Supplier</v>
      </c>
      <c r="D536" s="2" t="str">
        <f>IF(ISBLANK([1]Agreements_raw!G533),"",[1]Agreements_raw!G533)</f>
        <v/>
      </c>
      <c r="E536" s="2" t="str">
        <f>[1]Agreements_raw!H533</f>
        <v>Pakistan</v>
      </c>
      <c r="F536" s="2" t="str">
        <f>IF([1]Agreements_raw!I533="Recipient","Client",[1]Agreements_raw!I533)</f>
        <v>Client</v>
      </c>
      <c r="G536" s="2" t="str">
        <f>IF(ISBLANK([1]Agreements_raw!L533),"",[1]Agreements_raw!L533)</f>
        <v/>
      </c>
      <c r="H536" s="2">
        <f>[1]Agreements_raw!R533</f>
        <v>2001</v>
      </c>
      <c r="I536" s="2" t="str">
        <f>IF(ISNUMBER(SEARCH("B",[1]Agreements_raw!$M533)), "Yes", "No")</f>
        <v>No</v>
      </c>
      <c r="J536" s="2" t="str">
        <f>IF(ISNUMBER(SEARCH("C",[1]Agreements_raw!$M533)), "Yes", "No")</f>
        <v>Yes</v>
      </c>
      <c r="K536" s="2" t="str">
        <f>IF(ISNUMBER(SEARCH("D",[1]Agreements_raw!$M533)), "Yes", "No")</f>
        <v>No</v>
      </c>
      <c r="L536" s="2" t="str">
        <f>IF(ISNUMBER(SEARCH("F",[1]Agreements_raw!$M533)), "Yes", "No")</f>
        <v>No</v>
      </c>
      <c r="M536" s="2" t="str">
        <f>IF(ISNUMBER(SEARCH("E",[1]Agreements_raw!$M533)), "Yes", "No")</f>
        <v>No</v>
      </c>
      <c r="N536" s="2" t="str">
        <f>IF(ISNUMBER(SEARCH("A",[1]Agreements_raw!$M533)), "Yes", "No")</f>
        <v>No</v>
      </c>
      <c r="O536" s="2" t="str">
        <f>IF(ISNUMBER(SEARCH("I",[1]Agreements_raw!$M533)), "Yes", "No")</f>
        <v>No</v>
      </c>
      <c r="P536" s="2" t="str">
        <f>IF(ISNUMBER(SEARCH("J",[1]Agreements_raw!$M533)), "Yes", "No")</f>
        <v>No</v>
      </c>
      <c r="Q536" s="2" t="str">
        <f>IF(ISNUMBER(SEARCH("K",[1]Agreements_raw!$M533)), "Yes", "No")</f>
        <v>No</v>
      </c>
      <c r="R536" s="2" t="str">
        <f>IF(ISNUMBER(SEARCH("G",[1]Agreements_raw!$M533)), "Non-binding","Agreement")</f>
        <v>Non-binding</v>
      </c>
      <c r="S536" s="2" t="str">
        <f>[1]Agreements_raw!P533</f>
        <v>Memorandum of Understanding which concerns the construction of a second 300 MW reactor at Chashma</v>
      </c>
      <c r="T536" s="2" t="s">
        <v>193</v>
      </c>
    </row>
    <row r="537" spans="1:20" ht="69" customHeight="1" x14ac:dyDescent="0.2">
      <c r="A537" s="2">
        <f>[1]Agreements_raw!A534</f>
        <v>493</v>
      </c>
      <c r="B537" s="2" t="str">
        <f>[1]Agreements_raw!C534</f>
        <v>China</v>
      </c>
      <c r="C537" s="2" t="str">
        <f>IF([1]Agreements_raw!D534="Donor","Supplier",[1]Agreements_raw!D534)</f>
        <v>Supplier</v>
      </c>
      <c r="D537" s="2" t="str">
        <f>IF(ISBLANK([1]Agreements_raw!G534),"",[1]Agreements_raw!G534)</f>
        <v>China National Nuclear Corporation</v>
      </c>
      <c r="E537" s="2" t="str">
        <f>[1]Agreements_raw!H534</f>
        <v>Pakistan</v>
      </c>
      <c r="F537" s="2" t="str">
        <f>IF([1]Agreements_raw!I534="Recipient","Client",[1]Agreements_raw!I534)</f>
        <v>Client</v>
      </c>
      <c r="G537" s="2" t="str">
        <f>IF(ISBLANK([1]Agreements_raw!L534),"",[1]Agreements_raw!L534)</f>
        <v>Pakistan Atomic Energy Commission</v>
      </c>
      <c r="H537" s="2">
        <f>[1]Agreements_raw!R534</f>
        <v>2004</v>
      </c>
      <c r="I537" s="2" t="str">
        <f>IF(ISNUMBER(SEARCH("B",[1]Agreements_raw!$M534)), "Yes", "No")</f>
        <v>No</v>
      </c>
      <c r="J537" s="2" t="str">
        <f>IF(ISNUMBER(SEARCH("C",[1]Agreements_raw!$M534)), "Yes", "No")</f>
        <v>Yes</v>
      </c>
      <c r="K537" s="2" t="str">
        <f>IF(ISNUMBER(SEARCH("D",[1]Agreements_raw!$M534)), "Yes", "No")</f>
        <v>No</v>
      </c>
      <c r="L537" s="2" t="str">
        <f>IF(ISNUMBER(SEARCH("F",[1]Agreements_raw!$M534)), "Yes", "No")</f>
        <v>No</v>
      </c>
      <c r="M537" s="2" t="str">
        <f>IF(ISNUMBER(SEARCH("E",[1]Agreements_raw!$M534)), "Yes", "No")</f>
        <v>No</v>
      </c>
      <c r="N537" s="2" t="str">
        <f>IF(ISNUMBER(SEARCH("A",[1]Agreements_raw!$M534)), "Yes", "No")</f>
        <v>No</v>
      </c>
      <c r="O537" s="2" t="str">
        <f>IF(ISNUMBER(SEARCH("I",[1]Agreements_raw!$M534)), "Yes", "No")</f>
        <v>No</v>
      </c>
      <c r="P537" s="2" t="str">
        <f>IF(ISNUMBER(SEARCH("J",[1]Agreements_raw!$M534)), "Yes", "No")</f>
        <v>No</v>
      </c>
      <c r="Q537" s="2" t="str">
        <f>IF(ISNUMBER(SEARCH("K",[1]Agreements_raw!$M534)), "Yes", "No")</f>
        <v>No</v>
      </c>
      <c r="R537" s="2" t="str">
        <f>IF(ISNUMBER(SEARCH("G",[1]Agreements_raw!$M534)), "Non-binding","Agreement")</f>
        <v>Agreement</v>
      </c>
      <c r="S537" s="2" t="str">
        <f>[1]Agreements_raw!P534</f>
        <v>Nuclear Reactor Agreement concerning the 2nd reactor at Chashma</v>
      </c>
      <c r="T537" s="2" t="s">
        <v>193</v>
      </c>
    </row>
    <row r="538" spans="1:20" ht="69" customHeight="1" x14ac:dyDescent="0.2">
      <c r="A538" s="2">
        <f>[1]Agreements_raw!A535</f>
        <v>494</v>
      </c>
      <c r="B538" s="2" t="str">
        <f>[1]Agreements_raw!C535</f>
        <v>China</v>
      </c>
      <c r="C538" s="2" t="str">
        <f>IF([1]Agreements_raw!D535="Donor","Supplier",[1]Agreements_raw!D535)</f>
        <v>Supplier</v>
      </c>
      <c r="D538" s="2" t="str">
        <f>IF(ISBLANK([1]Agreements_raw!G535),"",[1]Agreements_raw!G535)</f>
        <v/>
      </c>
      <c r="E538" s="2" t="str">
        <f>[1]Agreements_raw!H535</f>
        <v>Pakistan</v>
      </c>
      <c r="F538" s="2" t="str">
        <f>IF([1]Agreements_raw!I535="Recipient","Client",[1]Agreements_raw!I535)</f>
        <v>Client</v>
      </c>
      <c r="G538" s="2" t="str">
        <f>IF(ISBLANK([1]Agreements_raw!L535),"",[1]Agreements_raw!L535)</f>
        <v/>
      </c>
      <c r="H538" s="2">
        <f>[1]Agreements_raw!R535</f>
        <v>2005</v>
      </c>
      <c r="I538" s="2" t="str">
        <f>IF(ISNUMBER(SEARCH("B",[1]Agreements_raw!$M535)), "Yes", "No")</f>
        <v>No</v>
      </c>
      <c r="J538" s="2" t="str">
        <f>IF(ISNUMBER(SEARCH("C",[1]Agreements_raw!$M535)), "Yes", "No")</f>
        <v>Yes</v>
      </c>
      <c r="K538" s="2" t="str">
        <f>IF(ISNUMBER(SEARCH("D",[1]Agreements_raw!$M535)), "Yes", "No")</f>
        <v>No</v>
      </c>
      <c r="L538" s="2" t="str">
        <f>IF(ISNUMBER(SEARCH("F",[1]Agreements_raw!$M535)), "Yes", "No")</f>
        <v>No</v>
      </c>
      <c r="M538" s="2" t="str">
        <f>IF(ISNUMBER(SEARCH("E",[1]Agreements_raw!$M535)), "Yes", "No")</f>
        <v>No</v>
      </c>
      <c r="N538" s="2" t="str">
        <f>IF(ISNUMBER(SEARCH("A",[1]Agreements_raw!$M535)), "Yes", "No")</f>
        <v>No</v>
      </c>
      <c r="O538" s="2" t="str">
        <f>IF(ISNUMBER(SEARCH("I",[1]Agreements_raw!$M535)), "Yes", "No")</f>
        <v>No</v>
      </c>
      <c r="P538" s="2" t="str">
        <f>IF(ISNUMBER(SEARCH("J",[1]Agreements_raw!$M535)), "Yes", "No")</f>
        <v>No</v>
      </c>
      <c r="Q538" s="2" t="str">
        <f>IF(ISNUMBER(SEARCH("K",[1]Agreements_raw!$M535)), "Yes", "No")</f>
        <v>No</v>
      </c>
      <c r="R538" s="2" t="str">
        <f>IF(ISNUMBER(SEARCH("G",[1]Agreements_raw!$M535)), "Non-binding","Agreement")</f>
        <v>Agreement</v>
      </c>
      <c r="S538" s="2" t="str">
        <f>[1]Agreements_raw!P535</f>
        <v>Agreement on Two Additional Reactors at Chashma. This is apparently in addition to the reactors agreed upon in agreement number 494 (or K1947)</v>
      </c>
      <c r="T538" s="2" t="s">
        <v>193</v>
      </c>
    </row>
    <row r="539" spans="1:20" ht="69" customHeight="1" x14ac:dyDescent="0.2">
      <c r="A539" s="2">
        <f>[1]Agreements_raw!A536</f>
        <v>495</v>
      </c>
      <c r="B539" s="2" t="str">
        <f>[1]Agreements_raw!C536</f>
        <v>China</v>
      </c>
      <c r="C539" s="2" t="str">
        <f>IF([1]Agreements_raw!D536="Donor","Supplier",[1]Agreements_raw!D536)</f>
        <v>Supplier</v>
      </c>
      <c r="D539" s="2" t="str">
        <f>IF(ISBLANK([1]Agreements_raw!G536),"",[1]Agreements_raw!G536)</f>
        <v/>
      </c>
      <c r="E539" s="2" t="str">
        <f>[1]Agreements_raw!H536</f>
        <v>Pakistan</v>
      </c>
      <c r="F539" s="2" t="str">
        <f>IF([1]Agreements_raw!I536="Recipient","Client",[1]Agreements_raw!I536)</f>
        <v>Client</v>
      </c>
      <c r="G539" s="2" t="str">
        <f>IF(ISBLANK([1]Agreements_raw!L536),"",[1]Agreements_raw!L536)</f>
        <v/>
      </c>
      <c r="H539" s="2">
        <f>[1]Agreements_raw!R536</f>
        <v>2006</v>
      </c>
      <c r="I539" s="2" t="str">
        <f>IF(ISNUMBER(SEARCH("B",[1]Agreements_raw!$M536)), "Yes", "No")</f>
        <v>No</v>
      </c>
      <c r="J539" s="2" t="str">
        <f>IF(ISNUMBER(SEARCH("C",[1]Agreements_raw!$M536)), "Yes", "No")</f>
        <v>No</v>
      </c>
      <c r="K539" s="2" t="str">
        <f>IF(ISNUMBER(SEARCH("D",[1]Agreements_raw!$M536)), "Yes", "No")</f>
        <v>No</v>
      </c>
      <c r="L539" s="2" t="str">
        <f>IF(ISNUMBER(SEARCH("F",[1]Agreements_raw!$M536)), "Yes", "No")</f>
        <v>No</v>
      </c>
      <c r="M539" s="2" t="str">
        <f>IF(ISNUMBER(SEARCH("E",[1]Agreements_raw!$M536)), "Yes", "No")</f>
        <v>No</v>
      </c>
      <c r="N539" s="2" t="str">
        <f>IF(ISNUMBER(SEARCH("A",[1]Agreements_raw!$M536)), "Yes", "No")</f>
        <v>No</v>
      </c>
      <c r="O539" s="2" t="str">
        <f>IF(ISNUMBER(SEARCH("I",[1]Agreements_raw!$M536)), "Yes", "No")</f>
        <v>No</v>
      </c>
      <c r="P539" s="2" t="str">
        <f>IF(ISNUMBER(SEARCH("J",[1]Agreements_raw!$M536)), "Yes", "No")</f>
        <v>Yes</v>
      </c>
      <c r="Q539" s="2" t="str">
        <f>IF(ISNUMBER(SEARCH("K",[1]Agreements_raw!$M536)), "Yes", "No")</f>
        <v>No</v>
      </c>
      <c r="R539" s="2" t="str">
        <f>IF(ISNUMBER(SEARCH("G",[1]Agreements_raw!$M536)), "Non-binding","Agreement")</f>
        <v>Agreement</v>
      </c>
      <c r="S539" s="2" t="str">
        <f>[1]Agreements_raw!P536</f>
        <v>Framework Agreement on Co-operation in the Field of Energy</v>
      </c>
      <c r="T539" s="2" t="s">
        <v>193</v>
      </c>
    </row>
    <row r="540" spans="1:20" ht="69" customHeight="1" x14ac:dyDescent="0.2">
      <c r="A540" s="2">
        <f>[1]Agreements_raw!A537</f>
        <v>496</v>
      </c>
      <c r="B540" s="2" t="str">
        <f>[1]Agreements_raw!C537</f>
        <v>China</v>
      </c>
      <c r="C540" s="2" t="str">
        <f>IF([1]Agreements_raw!D537="Donor","Supplier",[1]Agreements_raw!D537)</f>
        <v>Supplier</v>
      </c>
      <c r="D540" s="2" t="str">
        <f>IF(ISBLANK([1]Agreements_raw!G537),"",[1]Agreements_raw!G537)</f>
        <v/>
      </c>
      <c r="E540" s="2" t="str">
        <f>[1]Agreements_raw!H537</f>
        <v>Pakistan</v>
      </c>
      <c r="F540" s="2" t="str">
        <f>IF([1]Agreements_raw!I537="Recipient","Client",[1]Agreements_raw!I537)</f>
        <v>Client</v>
      </c>
      <c r="G540" s="2" t="str">
        <f>IF(ISBLANK([1]Agreements_raw!L537),"",[1]Agreements_raw!L537)</f>
        <v/>
      </c>
      <c r="H540" s="2">
        <f>[1]Agreements_raw!R537</f>
        <v>2007</v>
      </c>
      <c r="I540" s="2" t="str">
        <f>IF(ISNUMBER(SEARCH("B",[1]Agreements_raw!$M537)), "Yes", "No")</f>
        <v>No</v>
      </c>
      <c r="J540" s="2" t="str">
        <f>IF(ISNUMBER(SEARCH("C",[1]Agreements_raw!$M537)), "Yes", "No")</f>
        <v>No</v>
      </c>
      <c r="K540" s="2" t="str">
        <f>IF(ISNUMBER(SEARCH("D",[1]Agreements_raw!$M537)), "Yes", "No")</f>
        <v>No</v>
      </c>
      <c r="L540" s="2" t="str">
        <f>IF(ISNUMBER(SEARCH("F",[1]Agreements_raw!$M537)), "Yes", "No")</f>
        <v>No</v>
      </c>
      <c r="M540" s="2" t="str">
        <f>IF(ISNUMBER(SEARCH("E",[1]Agreements_raw!$M537)), "Yes", "No")</f>
        <v>No</v>
      </c>
      <c r="N540" s="2" t="str">
        <f>IF(ISNUMBER(SEARCH("A",[1]Agreements_raw!$M537)), "Yes", "No")</f>
        <v>No</v>
      </c>
      <c r="O540" s="2" t="str">
        <f>IF(ISNUMBER(SEARCH("I",[1]Agreements_raw!$M537)), "Yes", "No")</f>
        <v>No</v>
      </c>
      <c r="P540" s="2" t="str">
        <f>IF(ISNUMBER(SEARCH("J",[1]Agreements_raw!$M537)), "Yes", "No")</f>
        <v>Yes</v>
      </c>
      <c r="Q540" s="2" t="str">
        <f>IF(ISNUMBER(SEARCH("K",[1]Agreements_raw!$M537)), "Yes", "No")</f>
        <v>No</v>
      </c>
      <c r="R540" s="2" t="str">
        <f>IF(ISNUMBER(SEARCH("G",[1]Agreements_raw!$M537)), "Non-binding","Agreement")</f>
        <v>Agreement</v>
      </c>
      <c r="S540" s="2" t="str">
        <f>[1]Agreements_raw!P537</f>
        <v>Agreement on Nuclear and Conventional Energy Co-operation</v>
      </c>
      <c r="T540" s="2" t="s">
        <v>193</v>
      </c>
    </row>
    <row r="541" spans="1:20" ht="69" customHeight="1" x14ac:dyDescent="0.2">
      <c r="A541" s="2">
        <f>[1]Agreements_raw!A538</f>
        <v>497</v>
      </c>
      <c r="B541" s="2" t="str">
        <f>[1]Agreements_raw!C538</f>
        <v>China</v>
      </c>
      <c r="C541" s="2" t="str">
        <f>IF([1]Agreements_raw!D538="Donor","Supplier",[1]Agreements_raw!D538)</f>
        <v>Partner</v>
      </c>
      <c r="D541" s="2" t="str">
        <f>IF(ISBLANK([1]Agreements_raw!G538),"",[1]Agreements_raw!G538)</f>
        <v/>
      </c>
      <c r="E541" s="2" t="str">
        <f>[1]Agreements_raw!H538</f>
        <v>Russia</v>
      </c>
      <c r="F541" s="2" t="str">
        <f>IF([1]Agreements_raw!I538="Recipient","Client",[1]Agreements_raw!I538)</f>
        <v>Partner</v>
      </c>
      <c r="G541" s="2" t="str">
        <f>IF(ISBLANK([1]Agreements_raw!L538),"",[1]Agreements_raw!L538)</f>
        <v/>
      </c>
      <c r="H541" s="2">
        <f>[1]Agreements_raw!R538</f>
        <v>2007</v>
      </c>
      <c r="I541" s="2" t="str">
        <f>IF(ISNUMBER(SEARCH("B",[1]Agreements_raw!$M538)), "Yes", "No")</f>
        <v>No</v>
      </c>
      <c r="J541" s="2" t="str">
        <f>IF(ISNUMBER(SEARCH("C",[1]Agreements_raw!$M538)), "Yes", "No")</f>
        <v>No</v>
      </c>
      <c r="K541" s="2" t="str">
        <f>IF(ISNUMBER(SEARCH("D",[1]Agreements_raw!$M538)), "Yes", "No")</f>
        <v>Yes</v>
      </c>
      <c r="L541" s="2" t="str">
        <f>IF(ISNUMBER(SEARCH("F",[1]Agreements_raw!$M538)), "Yes", "No")</f>
        <v>No</v>
      </c>
      <c r="M541" s="2" t="str">
        <f>IF(ISNUMBER(SEARCH("E",[1]Agreements_raw!$M538)), "Yes", "No")</f>
        <v>No</v>
      </c>
      <c r="N541" s="2" t="str">
        <f>IF(ISNUMBER(SEARCH("A",[1]Agreements_raw!$M538)), "Yes", "No")</f>
        <v>No</v>
      </c>
      <c r="O541" s="2" t="str">
        <f>IF(ISNUMBER(SEARCH("I",[1]Agreements_raw!$M538)), "Yes", "No")</f>
        <v>No</v>
      </c>
      <c r="P541" s="2" t="str">
        <f>IF(ISNUMBER(SEARCH("J",[1]Agreements_raw!$M538)), "Yes", "No")</f>
        <v>No</v>
      </c>
      <c r="Q541" s="2" t="str">
        <f>IF(ISNUMBER(SEARCH("K",[1]Agreements_raw!$M538)), "Yes", "No")</f>
        <v>No</v>
      </c>
      <c r="R541" s="2" t="str">
        <f>IF(ISNUMBER(SEARCH("G",[1]Agreements_raw!$M538)), "Non-binding","Agreement")</f>
        <v>Agreement</v>
      </c>
      <c r="S541" s="2" t="str">
        <f>[1]Agreements_raw!P538</f>
        <v>Agreement on Co-operation in the Construction on the Territory of the PRC of a Gaseous Centrifuge Plant for the Enrichment of Uranium for Nuclear Power.</v>
      </c>
      <c r="T541" s="2" t="s">
        <v>193</v>
      </c>
    </row>
    <row r="542" spans="1:20" ht="69" customHeight="1" x14ac:dyDescent="0.2">
      <c r="A542" s="2">
        <f>[1]Agreements_raw!A539</f>
        <v>498</v>
      </c>
      <c r="B542" s="2" t="str">
        <f>[1]Agreements_raw!C539</f>
        <v>Ukraine</v>
      </c>
      <c r="C542" s="2" t="str">
        <f>IF([1]Agreements_raw!D539="Donor","Supplier",[1]Agreements_raw!D539)</f>
        <v>Partner</v>
      </c>
      <c r="D542" s="2" t="str">
        <f>IF(ISBLANK([1]Agreements_raw!G539),"",[1]Agreements_raw!G539)</f>
        <v>State Administration on Nuclear Regulation</v>
      </c>
      <c r="E542" s="2" t="str">
        <f>[1]Agreements_raw!H539</f>
        <v>U.S.</v>
      </c>
      <c r="F542" s="2" t="str">
        <f>IF([1]Agreements_raw!I539="Recipient","Client",[1]Agreements_raw!I539)</f>
        <v>Partner</v>
      </c>
      <c r="G542" s="2" t="str">
        <f>IF(ISBLANK([1]Agreements_raw!L539),"",[1]Agreements_raw!L539)</f>
        <v>Nuclear Regulatory Commission</v>
      </c>
      <c r="H542" s="2">
        <f>[1]Agreements_raw!R539</f>
        <v>2000</v>
      </c>
      <c r="I542" s="2" t="str">
        <f>IF(ISNUMBER(SEARCH("B",[1]Agreements_raw!$M539)), "Yes", "No")</f>
        <v>No</v>
      </c>
      <c r="J542" s="2" t="str">
        <f>IF(ISNUMBER(SEARCH("C",[1]Agreements_raw!$M539)), "Yes", "No")</f>
        <v>No</v>
      </c>
      <c r="K542" s="2" t="str">
        <f>IF(ISNUMBER(SEARCH("D",[1]Agreements_raw!$M539)), "Yes", "No")</f>
        <v>No</v>
      </c>
      <c r="L542" s="2" t="str">
        <f>IF(ISNUMBER(SEARCH("F",[1]Agreements_raw!$M539)), "Yes", "No")</f>
        <v>No</v>
      </c>
      <c r="M542" s="2" t="str">
        <f>IF(ISNUMBER(SEARCH("E",[1]Agreements_raw!$M539)), "Yes", "No")</f>
        <v>No</v>
      </c>
      <c r="N542" s="2" t="str">
        <f>IF(ISNUMBER(SEARCH("A",[1]Agreements_raw!$M539)), "Yes", "No")</f>
        <v>No</v>
      </c>
      <c r="O542" s="2" t="str">
        <f>IF(ISNUMBER(SEARCH("I",[1]Agreements_raw!$M539)), "Yes", "No")</f>
        <v>No</v>
      </c>
      <c r="P542" s="2" t="str">
        <f>IF(ISNUMBER(SEARCH("J",[1]Agreements_raw!$M539)), "Yes", "No")</f>
        <v>Yes</v>
      </c>
      <c r="Q542" s="2" t="str">
        <f>IF(ISNUMBER(SEARCH("K",[1]Agreements_raw!$M539)), "Yes", "No")</f>
        <v>No</v>
      </c>
      <c r="R542" s="2" t="str">
        <f>IF(ISNUMBER(SEARCH("G",[1]Agreements_raw!$M539)), "Non-binding","Agreement")</f>
        <v>Non-binding</v>
      </c>
      <c r="S542" s="2" t="str">
        <f>[1]Agreements_raw!P539</f>
        <v>Memorandum of Co-operation</v>
      </c>
      <c r="T542" s="2" t="s">
        <v>193</v>
      </c>
    </row>
    <row r="543" spans="1:20" ht="69" customHeight="1" x14ac:dyDescent="0.2">
      <c r="A543" s="2">
        <f>[1]Agreements_raw!A540</f>
        <v>499</v>
      </c>
      <c r="B543" s="2" t="str">
        <f>[1]Agreements_raw!C540</f>
        <v>China</v>
      </c>
      <c r="C543" s="2" t="str">
        <f>IF([1]Agreements_raw!D540="Donor","Supplier",[1]Agreements_raw!D540)</f>
        <v>Partner</v>
      </c>
      <c r="D543" s="2" t="str">
        <f>IF(ISBLANK([1]Agreements_raw!G540),"",[1]Agreements_raw!G540)</f>
        <v>State Committee for Science, Technology and Defence Industry</v>
      </c>
      <c r="E543" s="2" t="str">
        <f>[1]Agreements_raw!H540</f>
        <v>Russia</v>
      </c>
      <c r="F543" s="2" t="str">
        <f>IF([1]Agreements_raw!I540="Recipient","Client",[1]Agreements_raw!I540)</f>
        <v>Partner</v>
      </c>
      <c r="G543" s="2" t="str">
        <f>IF(ISBLANK([1]Agreements_raw!L540),"",[1]Agreements_raw!L540)</f>
        <v>Atomic Energy Ministry</v>
      </c>
      <c r="H543" s="2">
        <f>[1]Agreements_raw!R540</f>
        <v>2001</v>
      </c>
      <c r="I543" s="2" t="str">
        <f>IF(ISNUMBER(SEARCH("B",[1]Agreements_raw!$M540)), "Yes", "No")</f>
        <v>No</v>
      </c>
      <c r="J543" s="2" t="str">
        <f>IF(ISNUMBER(SEARCH("C",[1]Agreements_raw!$M540)), "Yes", "No")</f>
        <v>No</v>
      </c>
      <c r="K543" s="2" t="str">
        <f>IF(ISNUMBER(SEARCH("D",[1]Agreements_raw!$M540)), "Yes", "No")</f>
        <v>No</v>
      </c>
      <c r="L543" s="2" t="str">
        <f>IF(ISNUMBER(SEARCH("F",[1]Agreements_raw!$M540)), "Yes", "No")</f>
        <v>No</v>
      </c>
      <c r="M543" s="2" t="str">
        <f>IF(ISNUMBER(SEARCH("E",[1]Agreements_raw!$M540)), "Yes", "No")</f>
        <v>Yes</v>
      </c>
      <c r="N543" s="2" t="str">
        <f>IF(ISNUMBER(SEARCH("A",[1]Agreements_raw!$M540)), "Yes", "No")</f>
        <v>No</v>
      </c>
      <c r="O543" s="2" t="str">
        <f>IF(ISNUMBER(SEARCH("I",[1]Agreements_raw!$M540)), "Yes", "No")</f>
        <v>No</v>
      </c>
      <c r="P543" s="2" t="str">
        <f>IF(ISNUMBER(SEARCH("J",[1]Agreements_raw!$M540)), "Yes", "No")</f>
        <v>No</v>
      </c>
      <c r="Q543" s="2" t="str">
        <f>IF(ISNUMBER(SEARCH("K",[1]Agreements_raw!$M540)), "Yes", "No")</f>
        <v>No</v>
      </c>
      <c r="R543" s="2" t="str">
        <f>IF(ISNUMBER(SEARCH("G",[1]Agreements_raw!$M540)), "Non-binding","Agreement")</f>
        <v>Agreement</v>
      </c>
      <c r="S543" s="2" t="str">
        <f>[1]Agreements_raw!P540</f>
        <v>This includes desinging a nuclear energy plant for spacecraft and the manufacture of MOX fuel.</v>
      </c>
      <c r="T543" s="2" t="s">
        <v>193</v>
      </c>
    </row>
    <row r="544" spans="1:20" ht="69" customHeight="1" x14ac:dyDescent="0.2">
      <c r="A544" s="2">
        <f>[1]Agreements_raw!A541</f>
        <v>500</v>
      </c>
      <c r="B544" s="2" t="str">
        <f>[1]Agreements_raw!C541</f>
        <v>China</v>
      </c>
      <c r="C544" s="2" t="str">
        <f>IF([1]Agreements_raw!D541="Donor","Supplier",[1]Agreements_raw!D541)</f>
        <v>Partner</v>
      </c>
      <c r="D544" s="2" t="str">
        <f>IF(ISBLANK([1]Agreements_raw!G541),"",[1]Agreements_raw!G541)</f>
        <v/>
      </c>
      <c r="E544" s="2" t="str">
        <f>[1]Agreements_raw!H541</f>
        <v>Russia</v>
      </c>
      <c r="F544" s="2" t="str">
        <f>IF([1]Agreements_raw!I541="Recipient","Client",[1]Agreements_raw!I541)</f>
        <v>Partner</v>
      </c>
      <c r="G544" s="2" t="str">
        <f>IF(ISBLANK([1]Agreements_raw!L541),"",[1]Agreements_raw!L541)</f>
        <v/>
      </c>
      <c r="H544" s="2">
        <f>[1]Agreements_raw!R541</f>
        <v>2002</v>
      </c>
      <c r="I544" s="2" t="str">
        <f>IF(ISNUMBER(SEARCH("B",[1]Agreements_raw!$M541)), "Yes", "No")</f>
        <v>No</v>
      </c>
      <c r="J544" s="2" t="str">
        <f>IF(ISNUMBER(SEARCH("C",[1]Agreements_raw!$M541)), "Yes", "No")</f>
        <v>No</v>
      </c>
      <c r="K544" s="2" t="str">
        <f>IF(ISNUMBER(SEARCH("D",[1]Agreements_raw!$M541)), "Yes", "No")</f>
        <v>No</v>
      </c>
      <c r="L544" s="2" t="str">
        <f>IF(ISNUMBER(SEARCH("F",[1]Agreements_raw!$M541)), "Yes", "No")</f>
        <v>No</v>
      </c>
      <c r="M544" s="2" t="str">
        <f>IF(ISNUMBER(SEARCH("E",[1]Agreements_raw!$M541)), "Yes", "No")</f>
        <v>Yes</v>
      </c>
      <c r="N544" s="2" t="str">
        <f>IF(ISNUMBER(SEARCH("A",[1]Agreements_raw!$M541)), "Yes", "No")</f>
        <v>No</v>
      </c>
      <c r="O544" s="2" t="str">
        <f>IF(ISNUMBER(SEARCH("I",[1]Agreements_raw!$M541)), "Yes", "No")</f>
        <v>No</v>
      </c>
      <c r="P544" s="2" t="str">
        <f>IF(ISNUMBER(SEARCH("J",[1]Agreements_raw!$M541)), "Yes", "No")</f>
        <v>No</v>
      </c>
      <c r="Q544" s="2" t="str">
        <f>IF(ISNUMBER(SEARCH("K",[1]Agreements_raw!$M541)), "Yes", "No")</f>
        <v>No</v>
      </c>
      <c r="R544" s="2" t="str">
        <f>IF(ISNUMBER(SEARCH("G",[1]Agreements_raw!$M541)), "Non-binding","Agreement")</f>
        <v>Agreement</v>
      </c>
      <c r="S544" s="2" t="str">
        <f>[1]Agreements_raw!P541</f>
        <v>Fast Reactor Agreement</v>
      </c>
      <c r="T544" s="2" t="s">
        <v>193</v>
      </c>
    </row>
    <row r="545" spans="1:20" ht="69" customHeight="1" x14ac:dyDescent="0.2">
      <c r="A545" s="2">
        <f>[1]Agreements_raw!A542</f>
        <v>501</v>
      </c>
      <c r="B545" s="2" t="str">
        <f>[1]Agreements_raw!C542</f>
        <v>China</v>
      </c>
      <c r="C545" s="2" t="str">
        <f>IF([1]Agreements_raw!D542="Donor","Supplier",[1]Agreements_raw!D542)</f>
        <v>Partner</v>
      </c>
      <c r="D545" s="2" t="str">
        <f>IF(ISBLANK([1]Agreements_raw!G542),"",[1]Agreements_raw!G542)</f>
        <v/>
      </c>
      <c r="E545" s="2" t="str">
        <f>[1]Agreements_raw!H542</f>
        <v>South Africa</v>
      </c>
      <c r="F545" s="2" t="str">
        <f>IF([1]Agreements_raw!I542="Recipient","Client",[1]Agreements_raw!I542)</f>
        <v>Partner</v>
      </c>
      <c r="G545" s="2" t="str">
        <f>IF(ISBLANK([1]Agreements_raw!L542),"",[1]Agreements_raw!L542)</f>
        <v/>
      </c>
      <c r="H545" s="2">
        <f>[1]Agreements_raw!R542</f>
        <v>2003</v>
      </c>
      <c r="I545" s="2" t="str">
        <f>IF(ISNUMBER(SEARCH("B",[1]Agreements_raw!$M542)), "Yes", "No")</f>
        <v>No</v>
      </c>
      <c r="J545" s="2" t="str">
        <f>IF(ISNUMBER(SEARCH("C",[1]Agreements_raw!$M542)), "Yes", "No")</f>
        <v>No</v>
      </c>
      <c r="K545" s="2" t="str">
        <f>IF(ISNUMBER(SEARCH("D",[1]Agreements_raw!$M542)), "Yes", "No")</f>
        <v>No</v>
      </c>
      <c r="L545" s="2" t="str">
        <f>IF(ISNUMBER(SEARCH("F",[1]Agreements_raw!$M542)), "Yes", "No")</f>
        <v>No</v>
      </c>
      <c r="M545" s="2" t="str">
        <f>IF(ISNUMBER(SEARCH("E",[1]Agreements_raw!$M542)), "Yes", "No")</f>
        <v>Yes</v>
      </c>
      <c r="N545" s="2" t="str">
        <f>IF(ISNUMBER(SEARCH("A",[1]Agreements_raw!$M542)), "Yes", "No")</f>
        <v>No</v>
      </c>
      <c r="O545" s="2" t="str">
        <f>IF(ISNUMBER(SEARCH("I",[1]Agreements_raw!$M542)), "Yes", "No")</f>
        <v>No</v>
      </c>
      <c r="P545" s="2" t="str">
        <f>IF(ISNUMBER(SEARCH("J",[1]Agreements_raw!$M542)), "Yes", "No")</f>
        <v>No</v>
      </c>
      <c r="Q545" s="2" t="str">
        <f>IF(ISNUMBER(SEARCH("K",[1]Agreements_raw!$M542)), "Yes", "No")</f>
        <v>No</v>
      </c>
      <c r="R545" s="2" t="str">
        <f>IF(ISNUMBER(SEARCH("G",[1]Agreements_raw!$M542)), "Non-binding","Agreement")</f>
        <v>Agreement</v>
      </c>
      <c r="S545" s="2" t="str">
        <f>[1]Agreements_raw!P542</f>
        <v>Technical and Scientific Co-operation Agreement</v>
      </c>
      <c r="T545" s="2" t="s">
        <v>193</v>
      </c>
    </row>
    <row r="546" spans="1:20" ht="69" customHeight="1" x14ac:dyDescent="0.2">
      <c r="A546" s="2">
        <f>[1]Agreements_raw!A543</f>
        <v>502</v>
      </c>
      <c r="B546" s="2" t="str">
        <f>[1]Agreements_raw!C543</f>
        <v>China</v>
      </c>
      <c r="C546" s="2" t="str">
        <f>IF([1]Agreements_raw!D543="Donor","Supplier",[1]Agreements_raw!D543)</f>
        <v>Partner</v>
      </c>
      <c r="D546" s="2" t="str">
        <f>IF(ISBLANK([1]Agreements_raw!G543),"",[1]Agreements_raw!G543)</f>
        <v/>
      </c>
      <c r="E546" s="2" t="str">
        <f>[1]Agreements_raw!H543</f>
        <v>South Africa</v>
      </c>
      <c r="F546" s="2" t="str">
        <f>IF([1]Agreements_raw!I543="Recipient","Client",[1]Agreements_raw!I543)</f>
        <v>Partner</v>
      </c>
      <c r="G546" s="2" t="str">
        <f>IF(ISBLANK([1]Agreements_raw!L543),"",[1]Agreements_raw!L543)</f>
        <v/>
      </c>
      <c r="H546" s="2">
        <f>[1]Agreements_raw!R543</f>
        <v>2005</v>
      </c>
      <c r="I546" s="2" t="str">
        <f>IF(ISNUMBER(SEARCH("B",[1]Agreements_raw!$M543)), "Yes", "No")</f>
        <v>No</v>
      </c>
      <c r="J546" s="2" t="str">
        <f>IF(ISNUMBER(SEARCH("C",[1]Agreements_raw!$M543)), "Yes", "No")</f>
        <v>No</v>
      </c>
      <c r="K546" s="2" t="str">
        <f>IF(ISNUMBER(SEARCH("D",[1]Agreements_raw!$M543)), "Yes", "No")</f>
        <v>No</v>
      </c>
      <c r="L546" s="2" t="str">
        <f>IF(ISNUMBER(SEARCH("F",[1]Agreements_raw!$M543)), "Yes", "No")</f>
        <v>No</v>
      </c>
      <c r="M546" s="2" t="str">
        <f>IF(ISNUMBER(SEARCH("E",[1]Agreements_raw!$M543)), "Yes", "No")</f>
        <v>Yes</v>
      </c>
      <c r="N546" s="2" t="str">
        <f>IF(ISNUMBER(SEARCH("A",[1]Agreements_raw!$M543)), "Yes", "No")</f>
        <v>No</v>
      </c>
      <c r="O546" s="2" t="str">
        <f>IF(ISNUMBER(SEARCH("I",[1]Agreements_raw!$M543)), "Yes", "No")</f>
        <v>No</v>
      </c>
      <c r="P546" s="2" t="str">
        <f>IF(ISNUMBER(SEARCH("J",[1]Agreements_raw!$M543)), "Yes", "No")</f>
        <v>No</v>
      </c>
      <c r="Q546" s="2" t="str">
        <f>IF(ISNUMBER(SEARCH("K",[1]Agreements_raw!$M543)), "Yes", "No")</f>
        <v>No</v>
      </c>
      <c r="R546" s="2" t="str">
        <f>IF(ISNUMBER(SEARCH("G",[1]Agreements_raw!$M543)), "Non-binding","Agreement")</f>
        <v>Agreement</v>
      </c>
      <c r="S546" s="2" t="str">
        <f>[1]Agreements_raw!P543</f>
        <v>Technical and Scientific Co-operation Agreement</v>
      </c>
      <c r="T546" s="2" t="s">
        <v>193</v>
      </c>
    </row>
    <row r="547" spans="1:20" ht="69" customHeight="1" x14ac:dyDescent="0.2">
      <c r="A547" s="2">
        <f>[1]Agreements_raw!A544</f>
        <v>503</v>
      </c>
      <c r="B547" s="2" t="str">
        <f>[1]Agreements_raw!C544</f>
        <v>China</v>
      </c>
      <c r="C547" s="2" t="str">
        <f>IF([1]Agreements_raw!D544="Donor","Supplier",[1]Agreements_raw!D544)</f>
        <v>Partner</v>
      </c>
      <c r="D547" s="2" t="str">
        <f>IF(ISBLANK([1]Agreements_raw!G544),"",[1]Agreements_raw!G544)</f>
        <v/>
      </c>
      <c r="E547" s="2" t="str">
        <f>[1]Agreements_raw!H544</f>
        <v>U.S.</v>
      </c>
      <c r="F547" s="2" t="str">
        <f>IF([1]Agreements_raw!I544="Recipient","Client",[1]Agreements_raw!I544)</f>
        <v>Partner</v>
      </c>
      <c r="G547" s="2" t="str">
        <f>IF(ISBLANK([1]Agreements_raw!L544),"",[1]Agreements_raw!L544)</f>
        <v/>
      </c>
      <c r="H547" s="2">
        <f>[1]Agreements_raw!R544</f>
        <v>2003</v>
      </c>
      <c r="I547" s="2" t="str">
        <f>IF(ISNUMBER(SEARCH("B",[1]Agreements_raw!$M544)), "Yes", "No")</f>
        <v>No</v>
      </c>
      <c r="J547" s="2" t="str">
        <f>IF(ISNUMBER(SEARCH("C",[1]Agreements_raw!$M544)), "Yes", "No")</f>
        <v>No</v>
      </c>
      <c r="K547" s="2" t="str">
        <f>IF(ISNUMBER(SEARCH("D",[1]Agreements_raw!$M544)), "Yes", "No")</f>
        <v>No</v>
      </c>
      <c r="L547" s="2" t="str">
        <f>IF(ISNUMBER(SEARCH("F",[1]Agreements_raw!$M544)), "Yes", "No")</f>
        <v>No</v>
      </c>
      <c r="M547" s="2" t="str">
        <f>IF(ISNUMBER(SEARCH("E",[1]Agreements_raw!$M544)), "Yes", "No")</f>
        <v>Yes</v>
      </c>
      <c r="N547" s="2" t="str">
        <f>IF(ISNUMBER(SEARCH("A",[1]Agreements_raw!$M544)), "Yes", "No")</f>
        <v>No</v>
      </c>
      <c r="O547" s="2" t="str">
        <f>IF(ISNUMBER(SEARCH("I",[1]Agreements_raw!$M544)), "Yes", "No")</f>
        <v>No</v>
      </c>
      <c r="P547" s="2" t="str">
        <f>IF(ISNUMBER(SEARCH("J",[1]Agreements_raw!$M544)), "Yes", "No")</f>
        <v>No</v>
      </c>
      <c r="Q547" s="2" t="str">
        <f>IF(ISNUMBER(SEARCH("K",[1]Agreements_raw!$M544)), "Yes", "No")</f>
        <v>No</v>
      </c>
      <c r="R547" s="2" t="str">
        <f>IF(ISNUMBER(SEARCH("G",[1]Agreements_raw!$M544)), "Non-binding","Agreement")</f>
        <v>Non-binding</v>
      </c>
      <c r="S547" s="2" t="str">
        <f>[1]Agreements_raw!P544</f>
        <v>Exchange of Notes on Government Nonproliferation Assurances in Nuclear Technology Transfers</v>
      </c>
      <c r="T547" s="2" t="s">
        <v>193</v>
      </c>
    </row>
    <row r="548" spans="1:20" ht="69" customHeight="1" x14ac:dyDescent="0.2">
      <c r="A548" s="2">
        <f>[1]Agreements_raw!A545</f>
        <v>504</v>
      </c>
      <c r="B548" s="2" t="str">
        <f>[1]Agreements_raw!C545</f>
        <v>China</v>
      </c>
      <c r="C548" s="2" t="str">
        <f>IF([1]Agreements_raw!D545="Donor","Supplier",[1]Agreements_raw!D545)</f>
        <v>Partner</v>
      </c>
      <c r="D548" s="2" t="str">
        <f>IF(ISBLANK([1]Agreements_raw!G545),"",[1]Agreements_raw!G545)</f>
        <v>China Atomic Energy Authority</v>
      </c>
      <c r="E548" s="2" t="str">
        <f>[1]Agreements_raw!H545</f>
        <v>U.S.</v>
      </c>
      <c r="F548" s="2" t="str">
        <f>IF([1]Agreements_raw!I545="Recipient","Client",[1]Agreements_raw!I545)</f>
        <v>Partner</v>
      </c>
      <c r="G548" s="2" t="str">
        <f>IF(ISBLANK([1]Agreements_raw!L545),"",[1]Agreements_raw!L545)</f>
        <v/>
      </c>
      <c r="H548" s="2">
        <f>[1]Agreements_raw!R545</f>
        <v>2004</v>
      </c>
      <c r="I548" s="2" t="str">
        <f>IF(ISNUMBER(SEARCH("B",[1]Agreements_raw!$M545)), "Yes", "No")</f>
        <v>No</v>
      </c>
      <c r="J548" s="2" t="str">
        <f>IF(ISNUMBER(SEARCH("C",[1]Agreements_raw!$M545)), "Yes", "No")</f>
        <v>No</v>
      </c>
      <c r="K548" s="2" t="str">
        <f>IF(ISNUMBER(SEARCH("D",[1]Agreements_raw!$M545)), "Yes", "No")</f>
        <v>No</v>
      </c>
      <c r="L548" s="2" t="str">
        <f>IF(ISNUMBER(SEARCH("F",[1]Agreements_raw!$M545)), "Yes", "No")</f>
        <v>No</v>
      </c>
      <c r="M548" s="2" t="str">
        <f>IF(ISNUMBER(SEARCH("E",[1]Agreements_raw!$M545)), "Yes", "No")</f>
        <v>Yes</v>
      </c>
      <c r="N548" s="2" t="str">
        <f>IF(ISNUMBER(SEARCH("A",[1]Agreements_raw!$M545)), "Yes", "No")</f>
        <v>Yes</v>
      </c>
      <c r="O548" s="2" t="str">
        <f>IF(ISNUMBER(SEARCH("I",[1]Agreements_raw!$M545)), "Yes", "No")</f>
        <v>No</v>
      </c>
      <c r="P548" s="2" t="str">
        <f>IF(ISNUMBER(SEARCH("J",[1]Agreements_raw!$M545)), "Yes", "No")</f>
        <v>No</v>
      </c>
      <c r="Q548" s="2" t="str">
        <f>IF(ISNUMBER(SEARCH("K",[1]Agreements_raw!$M545)), "Yes", "No")</f>
        <v>No</v>
      </c>
      <c r="R548" s="2" t="str">
        <f>IF(ISNUMBER(SEARCH("G",[1]Agreements_raw!$M545)), "Non-binding","Agreement")</f>
        <v>Agreement</v>
      </c>
      <c r="S548" s="2" t="str">
        <f>[1]Agreements_raw!P545</f>
        <v>Statement of Intent concerning Co-operation in the Fields of Peaceful Use of Nuclear Energy and Nuclear Nonproliferation and Counterterrorism. This includes reactor technology and nuclear applications, nuclear emergence management and safety, export controls, safeguards and physical protection.</v>
      </c>
      <c r="T548" s="2" t="s">
        <v>193</v>
      </c>
    </row>
    <row r="549" spans="1:20" ht="69" customHeight="1" x14ac:dyDescent="0.2">
      <c r="A549" s="2">
        <f>[1]Agreements_raw!A546</f>
        <v>505</v>
      </c>
      <c r="B549" s="2" t="str">
        <f>[1]Agreements_raw!C546</f>
        <v>China</v>
      </c>
      <c r="C549" s="2" t="str">
        <f>IF([1]Agreements_raw!D546="Donor","Supplier",[1]Agreements_raw!D546)</f>
        <v>Partner</v>
      </c>
      <c r="D549" s="2" t="str">
        <f>IF(ISBLANK([1]Agreements_raw!G546),"",[1]Agreements_raw!G546)</f>
        <v/>
      </c>
      <c r="E549" s="2" t="str">
        <f>[1]Agreements_raw!H546</f>
        <v>U.S.</v>
      </c>
      <c r="F549" s="2" t="str">
        <f>IF([1]Agreements_raw!I546="Recipient","Client",[1]Agreements_raw!I546)</f>
        <v>Partner</v>
      </c>
      <c r="G549" s="2" t="str">
        <f>IF(ISBLANK([1]Agreements_raw!L546),"",[1]Agreements_raw!L546)</f>
        <v/>
      </c>
      <c r="H549" s="2">
        <f>[1]Agreements_raw!R546</f>
        <v>2004</v>
      </c>
      <c r="I549" s="2" t="str">
        <f>IF(ISNUMBER(SEARCH("B",[1]Agreements_raw!$M546)), "Yes", "No")</f>
        <v>No</v>
      </c>
      <c r="J549" s="2" t="str">
        <f>IF(ISNUMBER(SEARCH("C",[1]Agreements_raw!$M546)), "Yes", "No")</f>
        <v>No</v>
      </c>
      <c r="K549" s="2" t="str">
        <f>IF(ISNUMBER(SEARCH("D",[1]Agreements_raw!$M546)), "Yes", "No")</f>
        <v>No</v>
      </c>
      <c r="L549" s="2" t="str">
        <f>IF(ISNUMBER(SEARCH("F",[1]Agreements_raw!$M546)), "Yes", "No")</f>
        <v>No</v>
      </c>
      <c r="M549" s="2" t="str">
        <f>IF(ISNUMBER(SEARCH("E",[1]Agreements_raw!$M546)), "Yes", "No")</f>
        <v>No</v>
      </c>
      <c r="N549" s="2" t="str">
        <f>IF(ISNUMBER(SEARCH("A",[1]Agreements_raw!$M546)), "Yes", "No")</f>
        <v>Yes</v>
      </c>
      <c r="O549" s="2" t="str">
        <f>IF(ISNUMBER(SEARCH("I",[1]Agreements_raw!$M546)), "Yes", "No")</f>
        <v>No</v>
      </c>
      <c r="P549" s="2" t="str">
        <f>IF(ISNUMBER(SEARCH("J",[1]Agreements_raw!$M546)), "Yes", "No")</f>
        <v>No</v>
      </c>
      <c r="Q549" s="2" t="str">
        <f>IF(ISNUMBER(SEARCH("K",[1]Agreements_raw!$M546)), "Yes", "No")</f>
        <v>No</v>
      </c>
      <c r="R549" s="2" t="str">
        <f>IF(ISNUMBER(SEARCH("G",[1]Agreements_raw!$M546)), "Non-binding","Agreement")</f>
        <v>Agreement</v>
      </c>
      <c r="S549" s="2" t="str">
        <f>[1]Agreements_raw!P546</f>
        <v>Protocol on Co-operation in Nuclear Safety Matters</v>
      </c>
      <c r="T549" s="2" t="s">
        <v>193</v>
      </c>
    </row>
    <row r="550" spans="1:20" ht="69" customHeight="1" x14ac:dyDescent="0.2">
      <c r="A550" s="2">
        <f>[1]Agreements_raw!A547</f>
        <v>506</v>
      </c>
      <c r="B550" s="2" t="str">
        <f>[1]Agreements_raw!C547</f>
        <v>U.S.</v>
      </c>
      <c r="C550" s="2" t="str">
        <f>IF([1]Agreements_raw!D547="Donor","Supplier",[1]Agreements_raw!D547)</f>
        <v>Supplier</v>
      </c>
      <c r="D550" s="2" t="str">
        <f>IF(ISBLANK([1]Agreements_raw!G547),"",[1]Agreements_raw!G547)</f>
        <v/>
      </c>
      <c r="E550" s="2" t="str">
        <f>[1]Agreements_raw!H547</f>
        <v>China</v>
      </c>
      <c r="F550" s="2" t="str">
        <f>IF([1]Agreements_raw!I547="Recipient","Client",[1]Agreements_raw!I547)</f>
        <v>Client</v>
      </c>
      <c r="G550" s="2" t="str">
        <f>IF(ISBLANK([1]Agreements_raw!L547),"",[1]Agreements_raw!L547)</f>
        <v/>
      </c>
      <c r="H550" s="2">
        <f>[1]Agreements_raw!R547</f>
        <v>2006</v>
      </c>
      <c r="I550" s="2" t="str">
        <f>IF(ISNUMBER(SEARCH("B",[1]Agreements_raw!$M547)), "Yes", "No")</f>
        <v>Yes</v>
      </c>
      <c r="J550" s="2" t="str">
        <f>IF(ISNUMBER(SEARCH("C",[1]Agreements_raw!$M547)), "Yes", "No")</f>
        <v>No</v>
      </c>
      <c r="K550" s="2" t="str">
        <f>IF(ISNUMBER(SEARCH("D",[1]Agreements_raw!$M547)), "Yes", "No")</f>
        <v>No</v>
      </c>
      <c r="L550" s="2" t="str">
        <f>IF(ISNUMBER(SEARCH("F",[1]Agreements_raw!$M547)), "Yes", "No")</f>
        <v>No</v>
      </c>
      <c r="M550" s="2" t="str">
        <f>IF(ISNUMBER(SEARCH("E",[1]Agreements_raw!$M547)), "Yes", "No")</f>
        <v>Yes</v>
      </c>
      <c r="N550" s="2" t="str">
        <f>IF(ISNUMBER(SEARCH("A",[1]Agreements_raw!$M547)), "Yes", "No")</f>
        <v>No</v>
      </c>
      <c r="O550" s="2" t="str">
        <f>IF(ISNUMBER(SEARCH("I",[1]Agreements_raw!$M547)), "Yes", "No")</f>
        <v>No</v>
      </c>
      <c r="P550" s="2" t="str">
        <f>IF(ISNUMBER(SEARCH("J",[1]Agreements_raw!$M547)), "Yes", "No")</f>
        <v>No</v>
      </c>
      <c r="Q550" s="2" t="str">
        <f>IF(ISNUMBER(SEARCH("K",[1]Agreements_raw!$M547)), "Yes", "No")</f>
        <v>No</v>
      </c>
      <c r="R550" s="2" t="str">
        <f>IF(ISNUMBER(SEARCH("G",[1]Agreements_raw!$M547)), "Non-binding","Agreement")</f>
        <v>Non-binding</v>
      </c>
      <c r="S550" s="2" t="str">
        <f>[1]Agreements_raw!P547</f>
        <v>Technology Transfer Agreement. This paves the way for Westinghouse to bid to construct 4 reactors in China.</v>
      </c>
      <c r="T550" s="2" t="s">
        <v>193</v>
      </c>
    </row>
    <row r="551" spans="1:20" ht="69" customHeight="1" x14ac:dyDescent="0.2">
      <c r="A551" s="2">
        <f>[1]Agreements_raw!A548</f>
        <v>507</v>
      </c>
      <c r="B551" s="2" t="str">
        <f>[1]Agreements_raw!C548</f>
        <v>China</v>
      </c>
      <c r="C551" s="2" t="str">
        <f>IF([1]Agreements_raw!D548="Donor","Supplier",[1]Agreements_raw!D548)</f>
        <v>Partner</v>
      </c>
      <c r="D551" s="2" t="str">
        <f>IF(ISBLANK([1]Agreements_raw!G548),"",[1]Agreements_raw!G548)</f>
        <v/>
      </c>
      <c r="E551" s="2" t="str">
        <f>[1]Agreements_raw!H548</f>
        <v>U.S.</v>
      </c>
      <c r="F551" s="2" t="str">
        <f>IF([1]Agreements_raw!I548="Recipient","Client",[1]Agreements_raw!I548)</f>
        <v>Partner</v>
      </c>
      <c r="G551" s="2" t="str">
        <f>IF(ISBLANK([1]Agreements_raw!L548),"",[1]Agreements_raw!L548)</f>
        <v/>
      </c>
      <c r="H551" s="2">
        <f>[1]Agreements_raw!R548</f>
        <v>2007</v>
      </c>
      <c r="I551" s="2" t="str">
        <f>IF(ISNUMBER(SEARCH("B",[1]Agreements_raw!$M548)), "Yes", "No")</f>
        <v>No</v>
      </c>
      <c r="J551" s="2" t="str">
        <f>IF(ISNUMBER(SEARCH("C",[1]Agreements_raw!$M548)), "Yes", "No")</f>
        <v>No</v>
      </c>
      <c r="K551" s="2" t="str">
        <f>IF(ISNUMBER(SEARCH("D",[1]Agreements_raw!$M548)), "Yes", "No")</f>
        <v>No</v>
      </c>
      <c r="L551" s="2" t="str">
        <f>IF(ISNUMBER(SEARCH("F",[1]Agreements_raw!$M548)), "Yes", "No")</f>
        <v>No</v>
      </c>
      <c r="M551" s="2" t="str">
        <f>IF(ISNUMBER(SEARCH("E",[1]Agreements_raw!$M548)), "Yes", "No")</f>
        <v>No</v>
      </c>
      <c r="N551" s="2" t="str">
        <f>IF(ISNUMBER(SEARCH("A",[1]Agreements_raw!$M548)), "Yes", "No")</f>
        <v>Yes</v>
      </c>
      <c r="O551" s="2" t="str">
        <f>IF(ISNUMBER(SEARCH("I",[1]Agreements_raw!$M548)), "Yes", "No")</f>
        <v>No</v>
      </c>
      <c r="P551" s="2" t="str">
        <f>IF(ISNUMBER(SEARCH("J",[1]Agreements_raw!$M548)), "Yes", "No")</f>
        <v>No</v>
      </c>
      <c r="Q551" s="2" t="str">
        <f>IF(ISNUMBER(SEARCH("K",[1]Agreements_raw!$M548)), "Yes", "No")</f>
        <v>No</v>
      </c>
      <c r="R551" s="2" t="str">
        <f>IF(ISNUMBER(SEARCH("G",[1]Agreements_raw!$M548)), "Non-binding","Agreement")</f>
        <v>Non-binding</v>
      </c>
      <c r="S551" s="2" t="str">
        <f>[1]Agreements_raw!P548</f>
        <v>Memorandum of Co-operation on Nuclear Safety for Westinghouse AP1000 Nuclear Reactor.</v>
      </c>
      <c r="T551" s="2" t="s">
        <v>193</v>
      </c>
    </row>
    <row r="552" spans="1:20" ht="69" customHeight="1" x14ac:dyDescent="0.2">
      <c r="A552" s="2">
        <f>[1]Agreements_raw!A549</f>
        <v>508</v>
      </c>
      <c r="B552" s="2" t="str">
        <f>[1]Agreements_raw!C549</f>
        <v>China</v>
      </c>
      <c r="C552" s="2" t="str">
        <f>IF([1]Agreements_raw!D549="Donor","Supplier",[1]Agreements_raw!D549)</f>
        <v>Partner</v>
      </c>
      <c r="D552" s="2" t="str">
        <f>IF(ISBLANK([1]Agreements_raw!G549),"",[1]Agreements_raw!G549)</f>
        <v>Nuclear Science and Technology</v>
      </c>
      <c r="E552" s="2" t="str">
        <f>[1]Agreements_raw!H549</f>
        <v>Japan</v>
      </c>
      <c r="F552" s="2" t="str">
        <f>IF([1]Agreements_raw!I549="Recipient","Client",[1]Agreements_raw!I549)</f>
        <v>Partner</v>
      </c>
      <c r="G552" s="2" t="str">
        <f>IF(ISBLANK([1]Agreements_raw!L549),"",[1]Agreements_raw!L549)</f>
        <v>Japan Nuclear Energy Safety Organization</v>
      </c>
      <c r="H552" s="2">
        <f>[1]Agreements_raw!R549</f>
        <v>2004</v>
      </c>
      <c r="I552" s="2" t="str">
        <f>IF(ISNUMBER(SEARCH("B",[1]Agreements_raw!$M549)), "Yes", "No")</f>
        <v>No</v>
      </c>
      <c r="J552" s="2" t="str">
        <f>IF(ISNUMBER(SEARCH("C",[1]Agreements_raw!$M549)), "Yes", "No")</f>
        <v>No</v>
      </c>
      <c r="K552" s="2" t="str">
        <f>IF(ISNUMBER(SEARCH("D",[1]Agreements_raw!$M549)), "Yes", "No")</f>
        <v>No</v>
      </c>
      <c r="L552" s="2" t="str">
        <f>IF(ISNUMBER(SEARCH("F",[1]Agreements_raw!$M549)), "Yes", "No")</f>
        <v>No</v>
      </c>
      <c r="M552" s="2" t="str">
        <f>IF(ISNUMBER(SEARCH("E",[1]Agreements_raw!$M549)), "Yes", "No")</f>
        <v>No</v>
      </c>
      <c r="N552" s="2" t="str">
        <f>IF(ISNUMBER(SEARCH("A",[1]Agreements_raw!$M549)), "Yes", "No")</f>
        <v>Yes</v>
      </c>
      <c r="O552" s="2" t="str">
        <f>IF(ISNUMBER(SEARCH("I",[1]Agreements_raw!$M549)), "Yes", "No")</f>
        <v>No</v>
      </c>
      <c r="P552" s="2" t="str">
        <f>IF(ISNUMBER(SEARCH("J",[1]Agreements_raw!$M549)), "Yes", "No")</f>
        <v>No</v>
      </c>
      <c r="Q552" s="2" t="str">
        <f>IF(ISNUMBER(SEARCH("K",[1]Agreements_raw!$M549)), "Yes", "No")</f>
        <v>No</v>
      </c>
      <c r="R552" s="2" t="str">
        <f>IF(ISNUMBER(SEARCH("G",[1]Agreements_raw!$M549)), "Non-binding","Agreement")</f>
        <v>Agreement</v>
      </c>
      <c r="S552" s="2" t="str">
        <f>[1]Agreements_raw!P549</f>
        <v>Bilateral Co-operation in Nuclear Energy Control and Safety</v>
      </c>
      <c r="T552" s="2" t="s">
        <v>193</v>
      </c>
    </row>
    <row r="553" spans="1:20" ht="69" customHeight="1" x14ac:dyDescent="0.2">
      <c r="A553" s="2">
        <f>[1]Agreements_raw!A550</f>
        <v>509</v>
      </c>
      <c r="B553" s="2" t="str">
        <f>[1]Agreements_raw!C550</f>
        <v>Croatia</v>
      </c>
      <c r="C553" s="2" t="str">
        <f>IF([1]Agreements_raw!D550="Donor","Supplier",[1]Agreements_raw!D550)</f>
        <v>Partner</v>
      </c>
      <c r="D553" s="2" t="str">
        <f>IF(ISBLANK([1]Agreements_raw!G550),"",[1]Agreements_raw!G550)</f>
        <v/>
      </c>
      <c r="E553" s="2" t="str">
        <f>[1]Agreements_raw!H550</f>
        <v>Slovenia</v>
      </c>
      <c r="F553" s="2" t="str">
        <f>IF([1]Agreements_raw!I550="Recipient","Client",[1]Agreements_raw!I550)</f>
        <v>Partner</v>
      </c>
      <c r="G553" s="2" t="str">
        <f>IF(ISBLANK([1]Agreements_raw!L550),"",[1]Agreements_raw!L550)</f>
        <v/>
      </c>
      <c r="H553" s="2">
        <f>[1]Agreements_raw!R550</f>
        <v>2001</v>
      </c>
      <c r="I553" s="2" t="str">
        <f>IF(ISNUMBER(SEARCH("B",[1]Agreements_raw!$M550)), "Yes", "No")</f>
        <v>Yes</v>
      </c>
      <c r="J553" s="2" t="str">
        <f>IF(ISNUMBER(SEARCH("C",[1]Agreements_raw!$M550)), "Yes", "No")</f>
        <v>No</v>
      </c>
      <c r="K553" s="2" t="str">
        <f>IF(ISNUMBER(SEARCH("D",[1]Agreements_raw!$M550)), "Yes", "No")</f>
        <v>No</v>
      </c>
      <c r="L553" s="2" t="str">
        <f>IF(ISNUMBER(SEARCH("F",[1]Agreements_raw!$M550)), "Yes", "No")</f>
        <v>No</v>
      </c>
      <c r="M553" s="2" t="str">
        <f>IF(ISNUMBER(SEARCH("E",[1]Agreements_raw!$M550)), "Yes", "No")</f>
        <v>No</v>
      </c>
      <c r="N553" s="2" t="str">
        <f>IF(ISNUMBER(SEARCH("A",[1]Agreements_raw!$M550)), "Yes", "No")</f>
        <v>No</v>
      </c>
      <c r="O553" s="2" t="str">
        <f>IF(ISNUMBER(SEARCH("I",[1]Agreements_raw!$M550)), "Yes", "No")</f>
        <v>No</v>
      </c>
      <c r="P553" s="2" t="str">
        <f>IF(ISNUMBER(SEARCH("J",[1]Agreements_raw!$M550)), "Yes", "No")</f>
        <v>No</v>
      </c>
      <c r="Q553" s="2" t="str">
        <f>IF(ISNUMBER(SEARCH("K",[1]Agreements_raw!$M550)), "Yes", "No")</f>
        <v>No</v>
      </c>
      <c r="R553" s="2" t="str">
        <f>IF(ISNUMBER(SEARCH("G",[1]Agreements_raw!$M550)), "Non-binding","Agreement")</f>
        <v>Agreement</v>
      </c>
      <c r="S553" s="2" t="str">
        <f>[1]Agreements_raw!P550</f>
        <v>Agreement on the Krsko Nuclear Power Plant. This provides for joint ownership of the plant.</v>
      </c>
      <c r="T553" s="2" t="s">
        <v>193</v>
      </c>
    </row>
    <row r="554" spans="1:20" ht="69" customHeight="1" x14ac:dyDescent="0.2">
      <c r="A554" s="2">
        <f>[1]Agreements_raw!A551</f>
        <v>510</v>
      </c>
      <c r="B554" s="2" t="str">
        <f>[1]Agreements_raw!C551</f>
        <v>U.S.</v>
      </c>
      <c r="C554" s="2" t="str">
        <f>IF([1]Agreements_raw!D551="Donor","Supplier",[1]Agreements_raw!D551)</f>
        <v>Supplier</v>
      </c>
      <c r="D554" s="2" t="str">
        <f>IF(ISBLANK([1]Agreements_raw!G551),"",[1]Agreements_raw!G551)</f>
        <v/>
      </c>
      <c r="E554" s="2" t="str">
        <f>[1]Agreements_raw!H551</f>
        <v>Croatia</v>
      </c>
      <c r="F554" s="2" t="str">
        <f>IF([1]Agreements_raw!I551="Recipient","Client",[1]Agreements_raw!I551)</f>
        <v>Client</v>
      </c>
      <c r="G554" s="2" t="str">
        <f>IF(ISBLANK([1]Agreements_raw!L551),"",[1]Agreements_raw!L551)</f>
        <v/>
      </c>
      <c r="H554" s="2">
        <f>[1]Agreements_raw!R551</f>
        <v>2002</v>
      </c>
      <c r="I554" s="2" t="str">
        <f>IF(ISNUMBER(SEARCH("B",[1]Agreements_raw!$M551)), "Yes", "No")</f>
        <v>No</v>
      </c>
      <c r="J554" s="2" t="str">
        <f>IF(ISNUMBER(SEARCH("C",[1]Agreements_raw!$M551)), "Yes", "No")</f>
        <v>No</v>
      </c>
      <c r="K554" s="2" t="str">
        <f>IF(ISNUMBER(SEARCH("D",[1]Agreements_raw!$M551)), "Yes", "No")</f>
        <v>No</v>
      </c>
      <c r="L554" s="2" t="str">
        <f>IF(ISNUMBER(SEARCH("F",[1]Agreements_raw!$M551)), "Yes", "No")</f>
        <v>No</v>
      </c>
      <c r="M554" s="2" t="str">
        <f>IF(ISNUMBER(SEARCH("E",[1]Agreements_raw!$M551)), "Yes", "No")</f>
        <v>Yes</v>
      </c>
      <c r="N554" s="2" t="str">
        <f>IF(ISNUMBER(SEARCH("A",[1]Agreements_raw!$M551)), "Yes", "No")</f>
        <v>No</v>
      </c>
      <c r="O554" s="2" t="str">
        <f>IF(ISNUMBER(SEARCH("I",[1]Agreements_raw!$M551)), "Yes", "No")</f>
        <v>No</v>
      </c>
      <c r="P554" s="2" t="str">
        <f>IF(ISNUMBER(SEARCH("J",[1]Agreements_raw!$M551)), "Yes", "No")</f>
        <v>No</v>
      </c>
      <c r="Q554" s="2" t="str">
        <f>IF(ISNUMBER(SEARCH("K",[1]Agreements_raw!$M551)), "Yes", "No")</f>
        <v>No</v>
      </c>
      <c r="R554" s="2" t="str">
        <f>IF(ISNUMBER(SEARCH("G",[1]Agreements_raw!$M551)), "Non-binding","Agreement")</f>
        <v>Agreement</v>
      </c>
      <c r="S554" s="2" t="str">
        <f>[1]Agreements_raw!P551</f>
        <v>Agreement on Thermal-Hydraulic Code Applications and Maintenance</v>
      </c>
      <c r="T554" s="2" t="s">
        <v>193</v>
      </c>
    </row>
    <row r="555" spans="1:20" ht="69" customHeight="1" x14ac:dyDescent="0.2">
      <c r="A555" s="2">
        <f>[1]Agreements_raw!A552</f>
        <v>511</v>
      </c>
      <c r="B555" s="2" t="str">
        <f>[1]Agreements_raw!C552</f>
        <v>Czech Republic</v>
      </c>
      <c r="C555" s="2" t="str">
        <f>IF([1]Agreements_raw!D552="Donor","Supplier",[1]Agreements_raw!D552)</f>
        <v>Partner</v>
      </c>
      <c r="D555" s="2" t="str">
        <f>IF(ISBLANK([1]Agreements_raw!G552),"",[1]Agreements_raw!G552)</f>
        <v>State Office for Nuclear Safety</v>
      </c>
      <c r="E555" s="2" t="str">
        <f>[1]Agreements_raw!H552</f>
        <v>France</v>
      </c>
      <c r="F555" s="2" t="str">
        <f>IF([1]Agreements_raw!I552="Recipient","Client",[1]Agreements_raw!I552)</f>
        <v>Partner</v>
      </c>
      <c r="G555" s="2" t="str">
        <f>IF(ISBLANK([1]Agreements_raw!L552),"",[1]Agreements_raw!L552)</f>
        <v>Nuclear Installation Safety Directorate</v>
      </c>
      <c r="H555" s="2">
        <f>[1]Agreements_raw!R552</f>
        <v>2003</v>
      </c>
      <c r="I555" s="2" t="str">
        <f>IF(ISNUMBER(SEARCH("B",[1]Agreements_raw!$M552)), "Yes", "No")</f>
        <v>No</v>
      </c>
      <c r="J555" s="2" t="str">
        <f>IF(ISNUMBER(SEARCH("C",[1]Agreements_raw!$M552)), "Yes", "No")</f>
        <v>No</v>
      </c>
      <c r="K555" s="2" t="str">
        <f>IF(ISNUMBER(SEARCH("D",[1]Agreements_raw!$M552)), "Yes", "No")</f>
        <v>No</v>
      </c>
      <c r="L555" s="2" t="str">
        <f>IF(ISNUMBER(SEARCH("F",[1]Agreements_raw!$M552)), "Yes", "No")</f>
        <v>No</v>
      </c>
      <c r="M555" s="2" t="str">
        <f>IF(ISNUMBER(SEARCH("E",[1]Agreements_raw!$M552)), "Yes", "No")</f>
        <v>Yes</v>
      </c>
      <c r="N555" s="2" t="str">
        <f>IF(ISNUMBER(SEARCH("A",[1]Agreements_raw!$M552)), "Yes", "No")</f>
        <v>Yes</v>
      </c>
      <c r="O555" s="2" t="str">
        <f>IF(ISNUMBER(SEARCH("I",[1]Agreements_raw!$M552)), "Yes", "No")</f>
        <v>No</v>
      </c>
      <c r="P555" s="2" t="str">
        <f>IF(ISNUMBER(SEARCH("J",[1]Agreements_raw!$M552)), "Yes", "No")</f>
        <v>No</v>
      </c>
      <c r="Q555" s="2" t="str">
        <f>IF(ISNUMBER(SEARCH("K",[1]Agreements_raw!$M552)), "Yes", "No")</f>
        <v>No</v>
      </c>
      <c r="R555" s="2" t="str">
        <f>IF(ISNUMBER(SEARCH("G",[1]Agreements_raw!$M552)), "Non-binding","Agreement")</f>
        <v>Agreement</v>
      </c>
      <c r="S555" s="2" t="str">
        <f>[1]Agreements_raw!P552</f>
        <v>Agreeemtn for Exchange of Information and Co-operation in the Regulation of Nuclear Safety</v>
      </c>
      <c r="T555" s="2" t="s">
        <v>193</v>
      </c>
    </row>
    <row r="556" spans="1:20" ht="69" customHeight="1" x14ac:dyDescent="0.2">
      <c r="A556" s="2">
        <f>[1]Agreements_raw!A553</f>
        <v>512</v>
      </c>
      <c r="B556" s="2" t="str">
        <f>[1]Agreements_raw!C553</f>
        <v>Czech Republic</v>
      </c>
      <c r="C556" s="2" t="str">
        <f>IF([1]Agreements_raw!D553="Donor","Supplier",[1]Agreements_raw!D553)</f>
        <v>Partner</v>
      </c>
      <c r="D556" s="2" t="str">
        <f>IF(ISBLANK([1]Agreements_raw!G553),"",[1]Agreements_raw!G553)</f>
        <v>Nuclear Research Institute</v>
      </c>
      <c r="E556" s="2" t="str">
        <f>[1]Agreements_raw!H553</f>
        <v>France</v>
      </c>
      <c r="F556" s="2" t="str">
        <f>IF([1]Agreements_raw!I553="Recipient","Client",[1]Agreements_raw!I553)</f>
        <v>Partner</v>
      </c>
      <c r="G556" s="2" t="str">
        <f>IF(ISBLANK([1]Agreements_raw!L553),"",[1]Agreements_raw!L553)</f>
        <v>Commisariat a l'Energie Atomique</v>
      </c>
      <c r="H556" s="2">
        <f>[1]Agreements_raw!R553</f>
        <v>2005</v>
      </c>
      <c r="I556" s="2" t="str">
        <f>IF(ISNUMBER(SEARCH("B",[1]Agreements_raw!$M553)), "Yes", "No")</f>
        <v>No</v>
      </c>
      <c r="J556" s="2" t="str">
        <f>IF(ISNUMBER(SEARCH("C",[1]Agreements_raw!$M553)), "Yes", "No")</f>
        <v>No</v>
      </c>
      <c r="K556" s="2" t="str">
        <f>IF(ISNUMBER(SEARCH("D",[1]Agreements_raw!$M553)), "Yes", "No")</f>
        <v>No</v>
      </c>
      <c r="L556" s="2" t="str">
        <f>IF(ISNUMBER(SEARCH("F",[1]Agreements_raw!$M553)), "Yes", "No")</f>
        <v>No</v>
      </c>
      <c r="M556" s="2" t="str">
        <f>IF(ISNUMBER(SEARCH("E",[1]Agreements_raw!$M553)), "Yes", "No")</f>
        <v>No</v>
      </c>
      <c r="N556" s="2" t="str">
        <f>IF(ISNUMBER(SEARCH("A",[1]Agreements_raw!$M553)), "Yes", "No")</f>
        <v>No</v>
      </c>
      <c r="O556" s="2" t="str">
        <f>IF(ISNUMBER(SEARCH("I",[1]Agreements_raw!$M553)), "Yes", "No")</f>
        <v>No</v>
      </c>
      <c r="P556" s="2" t="str">
        <f>IF(ISNUMBER(SEARCH("J",[1]Agreements_raw!$M553)), "Yes", "No")</f>
        <v>Yes</v>
      </c>
      <c r="Q556" s="2" t="str">
        <f>IF(ISNUMBER(SEARCH("K",[1]Agreements_raw!$M553)), "Yes", "No")</f>
        <v>No</v>
      </c>
      <c r="R556" s="2" t="str">
        <f>IF(ISNUMBER(SEARCH("G",[1]Agreements_raw!$M553)), "Non-binding","Agreement")</f>
        <v>Agreement</v>
      </c>
      <c r="S556" s="2" t="str">
        <f>[1]Agreements_raw!P553</f>
        <v>Collaboration Agreement</v>
      </c>
      <c r="T556" s="2" t="s">
        <v>193</v>
      </c>
    </row>
    <row r="557" spans="1:20" ht="69" customHeight="1" x14ac:dyDescent="0.2">
      <c r="A557" s="2">
        <f>[1]Agreements_raw!A554</f>
        <v>513</v>
      </c>
      <c r="B557" s="2" t="str">
        <f>[1]Agreements_raw!C554</f>
        <v>Czech Republic</v>
      </c>
      <c r="C557" s="2" t="str">
        <f>IF([1]Agreements_raw!D554="Donor","Supplier",[1]Agreements_raw!D554)</f>
        <v>Partner</v>
      </c>
      <c r="D557" s="2" t="str">
        <f>IF(ISBLANK([1]Agreements_raw!G554),"",[1]Agreements_raw!G554)</f>
        <v>State Office for Nuclear Safety</v>
      </c>
      <c r="E557" s="2" t="str">
        <f>[1]Agreements_raw!H554</f>
        <v>Hungary</v>
      </c>
      <c r="F557" s="2" t="str">
        <f>IF([1]Agreements_raw!I554="Recipient","Client",[1]Agreements_raw!I554)</f>
        <v>Partner</v>
      </c>
      <c r="G557" s="2" t="str">
        <f>IF(ISBLANK([1]Agreements_raw!L554),"",[1]Agreements_raw!L554)</f>
        <v>Office for Atomic Energy</v>
      </c>
      <c r="H557" s="2">
        <f>[1]Agreements_raw!R554</f>
        <v>2003</v>
      </c>
      <c r="I557" s="2" t="str">
        <f>IF(ISNUMBER(SEARCH("B",[1]Agreements_raw!$M554)), "Yes", "No")</f>
        <v>No</v>
      </c>
      <c r="J557" s="2" t="str">
        <f>IF(ISNUMBER(SEARCH("C",[1]Agreements_raw!$M554)), "Yes", "No")</f>
        <v>No</v>
      </c>
      <c r="K557" s="2" t="str">
        <f>IF(ISNUMBER(SEARCH("D",[1]Agreements_raw!$M554)), "Yes", "No")</f>
        <v>No</v>
      </c>
      <c r="L557" s="2" t="str">
        <f>IF(ISNUMBER(SEARCH("F",[1]Agreements_raw!$M554)), "Yes", "No")</f>
        <v>No</v>
      </c>
      <c r="M557" s="2" t="str">
        <f>IF(ISNUMBER(SEARCH("E",[1]Agreements_raw!$M554)), "Yes", "No")</f>
        <v>Yes</v>
      </c>
      <c r="N557" s="2" t="str">
        <f>IF(ISNUMBER(SEARCH("A",[1]Agreements_raw!$M554)), "Yes", "No")</f>
        <v>Yes</v>
      </c>
      <c r="O557" s="2" t="str">
        <f>IF(ISNUMBER(SEARCH("I",[1]Agreements_raw!$M554)), "Yes", "No")</f>
        <v>No</v>
      </c>
      <c r="P557" s="2" t="str">
        <f>IF(ISNUMBER(SEARCH("J",[1]Agreements_raw!$M554)), "Yes", "No")</f>
        <v>No</v>
      </c>
      <c r="Q557" s="2" t="str">
        <f>IF(ISNUMBER(SEARCH("K",[1]Agreements_raw!$M554)), "Yes", "No")</f>
        <v>No</v>
      </c>
      <c r="R557" s="2" t="str">
        <f>IF(ISNUMBER(SEARCH("G",[1]Agreements_raw!$M554)), "Non-binding","Agreement")</f>
        <v>Non-binding</v>
      </c>
      <c r="S557" s="2" t="str">
        <f>[1]Agreements_raw!P554</f>
        <v>Memorandum of Understanding on Co-operatoin and Exchange of Information in Nuclear Safety</v>
      </c>
      <c r="T557" s="2" t="s">
        <v>193</v>
      </c>
    </row>
    <row r="558" spans="1:20" ht="69" customHeight="1" x14ac:dyDescent="0.2">
      <c r="A558" s="2">
        <f>[1]Agreements_raw!A555</f>
        <v>514</v>
      </c>
      <c r="B558" s="2" t="str">
        <f>[1]Agreements_raw!C555</f>
        <v>Czech Republic</v>
      </c>
      <c r="C558" s="2" t="str">
        <f>IF([1]Agreements_raw!D555="Donor","Supplier",[1]Agreements_raw!D555)</f>
        <v>Partner</v>
      </c>
      <c r="D558" s="2" t="str">
        <f>IF(ISBLANK([1]Agreements_raw!G555),"",[1]Agreements_raw!G555)</f>
        <v>State Office for Nuclear Safety</v>
      </c>
      <c r="E558" s="2" t="str">
        <f>[1]Agreements_raw!H555</f>
        <v>Russia</v>
      </c>
      <c r="F558" s="2" t="str">
        <f>IF([1]Agreements_raw!I555="Recipient","Client",[1]Agreements_raw!I555)</f>
        <v>Partner</v>
      </c>
      <c r="G558" s="2" t="str">
        <f>IF(ISBLANK([1]Agreements_raw!L555),"",[1]Agreements_raw!L555)</f>
        <v>Federal Regulatory Authority</v>
      </c>
      <c r="H558" s="2">
        <f>[1]Agreements_raw!R555</f>
        <v>2003</v>
      </c>
      <c r="I558" s="2" t="str">
        <f>IF(ISNUMBER(SEARCH("B",[1]Agreements_raw!$M555)), "Yes", "No")</f>
        <v>No</v>
      </c>
      <c r="J558" s="2" t="str">
        <f>IF(ISNUMBER(SEARCH("C",[1]Agreements_raw!$M555)), "Yes", "No")</f>
        <v>No</v>
      </c>
      <c r="K558" s="2" t="str">
        <f>IF(ISNUMBER(SEARCH("D",[1]Agreements_raw!$M555)), "Yes", "No")</f>
        <v>No</v>
      </c>
      <c r="L558" s="2" t="str">
        <f>IF(ISNUMBER(SEARCH("F",[1]Agreements_raw!$M555)), "Yes", "No")</f>
        <v>No</v>
      </c>
      <c r="M558" s="2" t="str">
        <f>IF(ISNUMBER(SEARCH("E",[1]Agreements_raw!$M555)), "Yes", "No")</f>
        <v>No</v>
      </c>
      <c r="N558" s="2" t="str">
        <f>IF(ISNUMBER(SEARCH("A",[1]Agreements_raw!$M555)), "Yes", "No")</f>
        <v>Yes</v>
      </c>
      <c r="O558" s="2" t="str">
        <f>IF(ISNUMBER(SEARCH("I",[1]Agreements_raw!$M555)), "Yes", "No")</f>
        <v>No</v>
      </c>
      <c r="P558" s="2" t="str">
        <f>IF(ISNUMBER(SEARCH("J",[1]Agreements_raw!$M555)), "Yes", "No")</f>
        <v>No</v>
      </c>
      <c r="Q558" s="2" t="str">
        <f>IF(ISNUMBER(SEARCH("K",[1]Agreements_raw!$M555)), "Yes", "No")</f>
        <v>No</v>
      </c>
      <c r="R558" s="2" t="str">
        <f>IF(ISNUMBER(SEARCH("G",[1]Agreements_raw!$M555)), "Non-binding","Agreement")</f>
        <v>Agreement</v>
      </c>
      <c r="S558" s="2" t="str">
        <f>[1]Agreements_raw!P555</f>
        <v>Agreement on Co-operation in the Area of State Supervision of Nuclear Safety and Peaceful Utilization of Atomic Energy</v>
      </c>
      <c r="T558" s="2" t="s">
        <v>193</v>
      </c>
    </row>
    <row r="559" spans="1:20" ht="69" customHeight="1" x14ac:dyDescent="0.2">
      <c r="A559" s="2">
        <f>[1]Agreements_raw!A556</f>
        <v>515</v>
      </c>
      <c r="B559" s="2" t="str">
        <f>[1]Agreements_raw!C556</f>
        <v>Czech Republic</v>
      </c>
      <c r="C559" s="2" t="str">
        <f>IF([1]Agreements_raw!D556="Donor","Supplier",[1]Agreements_raw!D556)</f>
        <v>Partner</v>
      </c>
      <c r="D559" s="2" t="str">
        <f>IF(ISBLANK([1]Agreements_raw!G556),"",[1]Agreements_raw!G556)</f>
        <v>State Office for Nuclear Safety</v>
      </c>
      <c r="E559" s="2" t="str">
        <f>[1]Agreements_raw!H556</f>
        <v>Spain</v>
      </c>
      <c r="F559" s="2" t="str">
        <f>IF([1]Agreements_raw!I556="Recipient","Client",[1]Agreements_raw!I556)</f>
        <v>Partner</v>
      </c>
      <c r="G559" s="2" t="str">
        <f>IF(ISBLANK([1]Agreements_raw!L556),"",[1]Agreements_raw!L556)</f>
        <v>Centro de Investigaciones Energeticas, Medioambientales y Tecnologicas</v>
      </c>
      <c r="H559" s="2">
        <f>[1]Agreements_raw!R556</f>
        <v>2003</v>
      </c>
      <c r="I559" s="2" t="str">
        <f>IF(ISNUMBER(SEARCH("B",[1]Agreements_raw!$M556)), "Yes", "No")</f>
        <v>No</v>
      </c>
      <c r="J559" s="2" t="str">
        <f>IF(ISNUMBER(SEARCH("C",[1]Agreements_raw!$M556)), "Yes", "No")</f>
        <v>No</v>
      </c>
      <c r="K559" s="2" t="str">
        <f>IF(ISNUMBER(SEARCH("D",[1]Agreements_raw!$M556)), "Yes", "No")</f>
        <v>No</v>
      </c>
      <c r="L559" s="2" t="str">
        <f>IF(ISNUMBER(SEARCH("F",[1]Agreements_raw!$M556)), "Yes", "No")</f>
        <v>No</v>
      </c>
      <c r="M559" s="2" t="str">
        <f>IF(ISNUMBER(SEARCH("E",[1]Agreements_raw!$M556)), "Yes", "No")</f>
        <v>Yes</v>
      </c>
      <c r="N559" s="2" t="str">
        <f>IF(ISNUMBER(SEARCH("A",[1]Agreements_raw!$M556)), "Yes", "No")</f>
        <v>Yes</v>
      </c>
      <c r="O559" s="2" t="str">
        <f>IF(ISNUMBER(SEARCH("I",[1]Agreements_raw!$M556)), "Yes", "No")</f>
        <v>No</v>
      </c>
      <c r="P559" s="2" t="str">
        <f>IF(ISNUMBER(SEARCH("J",[1]Agreements_raw!$M556)), "Yes", "No")</f>
        <v>No</v>
      </c>
      <c r="Q559" s="2" t="str">
        <f>IF(ISNUMBER(SEARCH("K",[1]Agreements_raw!$M556)), "Yes", "No")</f>
        <v>No</v>
      </c>
      <c r="R559" s="2" t="str">
        <f>IF(ISNUMBER(SEARCH("G",[1]Agreements_raw!$M556)), "Non-binding","Agreement")</f>
        <v>Agreement</v>
      </c>
      <c r="S559" s="2" t="str">
        <f>[1]Agreements_raw!P556</f>
        <v>Agreeemtn on Evaluation of Computer Technology Used for Measuring and control Systems in Nuclear Safety of Nuclear Power Plants for the Purpose of Licensing Process</v>
      </c>
      <c r="T559" s="2" t="s">
        <v>193</v>
      </c>
    </row>
    <row r="560" spans="1:20" ht="69" customHeight="1" x14ac:dyDescent="0.2">
      <c r="A560" s="2">
        <f>[1]Agreements_raw!A557</f>
        <v>516</v>
      </c>
      <c r="B560" s="2" t="str">
        <f>[1]Agreements_raw!C557</f>
        <v>Czech Republic</v>
      </c>
      <c r="C560" s="2" t="str">
        <f>IF([1]Agreements_raw!D557="Donor","Supplier",[1]Agreements_raw!D557)</f>
        <v>Partner</v>
      </c>
      <c r="D560" s="2" t="str">
        <f>IF(ISBLANK([1]Agreements_raw!G557),"",[1]Agreements_raw!G557)</f>
        <v>State Office for Nuclear Safety</v>
      </c>
      <c r="E560" s="2" t="str">
        <f>[1]Agreements_raw!H557</f>
        <v>Ukraine</v>
      </c>
      <c r="F560" s="2" t="str">
        <f>IF([1]Agreements_raw!I557="Recipient","Client",[1]Agreements_raw!I557)</f>
        <v>Partner</v>
      </c>
      <c r="G560" s="2" t="str">
        <f>IF(ISBLANK([1]Agreements_raw!L557),"",[1]Agreements_raw!L557)</f>
        <v>State Commission for Nuclear Supervision</v>
      </c>
      <c r="H560" s="2">
        <f>[1]Agreements_raw!R557</f>
        <v>2003</v>
      </c>
      <c r="I560" s="2" t="str">
        <f>IF(ISNUMBER(SEARCH("B",[1]Agreements_raw!$M557)), "Yes", "No")</f>
        <v>No</v>
      </c>
      <c r="J560" s="2" t="str">
        <f>IF(ISNUMBER(SEARCH("C",[1]Agreements_raw!$M557)), "Yes", "No")</f>
        <v>No</v>
      </c>
      <c r="K560" s="2" t="str">
        <f>IF(ISNUMBER(SEARCH("D",[1]Agreements_raw!$M557)), "Yes", "No")</f>
        <v>No</v>
      </c>
      <c r="L560" s="2" t="str">
        <f>IF(ISNUMBER(SEARCH("F",[1]Agreements_raw!$M557)), "Yes", "No")</f>
        <v>No</v>
      </c>
      <c r="M560" s="2" t="str">
        <f>IF(ISNUMBER(SEARCH("E",[1]Agreements_raw!$M557)), "Yes", "No")</f>
        <v>No</v>
      </c>
      <c r="N560" s="2" t="str">
        <f>IF(ISNUMBER(SEARCH("A",[1]Agreements_raw!$M557)), "Yes", "No")</f>
        <v>Yes</v>
      </c>
      <c r="O560" s="2" t="str">
        <f>IF(ISNUMBER(SEARCH("I",[1]Agreements_raw!$M557)), "Yes", "No")</f>
        <v>No</v>
      </c>
      <c r="P560" s="2" t="str">
        <f>IF(ISNUMBER(SEARCH("J",[1]Agreements_raw!$M557)), "Yes", "No")</f>
        <v>No</v>
      </c>
      <c r="Q560" s="2" t="str">
        <f>IF(ISNUMBER(SEARCH("K",[1]Agreements_raw!$M557)), "Yes", "No")</f>
        <v>No</v>
      </c>
      <c r="R560" s="2" t="str">
        <f>IF(ISNUMBER(SEARCH("G",[1]Agreements_raw!$M557)), "Non-binding","Agreement")</f>
        <v>Non-binding</v>
      </c>
      <c r="S560" s="2" t="str">
        <f>[1]Agreements_raw!P557</f>
        <v>Arrangement of Co-operation in the Area of State Administration and Supervision of Nuclear and Radiation Safety in Uses of Nuclear Energy</v>
      </c>
      <c r="T560" s="2" t="s">
        <v>193</v>
      </c>
    </row>
    <row r="561" spans="1:20" ht="69" customHeight="1" x14ac:dyDescent="0.2">
      <c r="A561" s="2">
        <f>[1]Agreements_raw!A558</f>
        <v>517</v>
      </c>
      <c r="B561" s="2" t="str">
        <f>[1]Agreements_raw!C558</f>
        <v>Czech Republic</v>
      </c>
      <c r="C561" s="2" t="str">
        <f>IF([1]Agreements_raw!D558="Donor","Supplier",[1]Agreements_raw!D558)</f>
        <v>Partner</v>
      </c>
      <c r="D561" s="2" t="str">
        <f>IF(ISBLANK([1]Agreements_raw!G558),"",[1]Agreements_raw!G558)</f>
        <v/>
      </c>
      <c r="E561" s="2" t="str">
        <f>[1]Agreements_raw!H558</f>
        <v>Ukraine</v>
      </c>
      <c r="F561" s="2" t="str">
        <f>IF([1]Agreements_raw!I558="Recipient","Client",[1]Agreements_raw!I558)</f>
        <v>Partner</v>
      </c>
      <c r="G561" s="2" t="str">
        <f>IF(ISBLANK([1]Agreements_raw!L558),"",[1]Agreements_raw!L558)</f>
        <v/>
      </c>
      <c r="H561" s="2">
        <f>[1]Agreements_raw!R558</f>
        <v>2003</v>
      </c>
      <c r="I561" s="2" t="str">
        <f>IF(ISNUMBER(SEARCH("B",[1]Agreements_raw!$M558)), "Yes", "No")</f>
        <v>No</v>
      </c>
      <c r="J561" s="2" t="str">
        <f>IF(ISNUMBER(SEARCH("C",[1]Agreements_raw!$M558)), "Yes", "No")</f>
        <v>No</v>
      </c>
      <c r="K561" s="2" t="str">
        <f>IF(ISNUMBER(SEARCH("D",[1]Agreements_raw!$M558)), "Yes", "No")</f>
        <v>Yes</v>
      </c>
      <c r="L561" s="2" t="str">
        <f>IF(ISNUMBER(SEARCH("F",[1]Agreements_raw!$M558)), "Yes", "No")</f>
        <v>No</v>
      </c>
      <c r="M561" s="2" t="str">
        <f>IF(ISNUMBER(SEARCH("E",[1]Agreements_raw!$M558)), "Yes", "No")</f>
        <v>No</v>
      </c>
      <c r="N561" s="2" t="str">
        <f>IF(ISNUMBER(SEARCH("A",[1]Agreements_raw!$M558)), "Yes", "No")</f>
        <v>No</v>
      </c>
      <c r="O561" s="2" t="str">
        <f>IF(ISNUMBER(SEARCH("I",[1]Agreements_raw!$M558)), "Yes", "No")</f>
        <v>No</v>
      </c>
      <c r="P561" s="2" t="str">
        <f>IF(ISNUMBER(SEARCH("J",[1]Agreements_raw!$M558)), "Yes", "No")</f>
        <v>No</v>
      </c>
      <c r="Q561" s="2" t="str">
        <f>IF(ISNUMBER(SEARCH("K",[1]Agreements_raw!$M558)), "Yes", "No")</f>
        <v>No</v>
      </c>
      <c r="R561" s="2" t="str">
        <f>IF(ISNUMBER(SEARCH("G",[1]Agreements_raw!$M558)), "Non-binding","Agreement")</f>
        <v>Agreement</v>
      </c>
      <c r="S561" s="2" t="str">
        <f>[1]Agreements_raw!P558</f>
        <v xml:space="preserve">Co-operation in the Transport of Nuclear Materials between the Czech Republic and russia over the Territory of the Slovak Republic and Ukraine </v>
      </c>
      <c r="T561" s="2" t="s">
        <v>193</v>
      </c>
    </row>
    <row r="562" spans="1:20" ht="69" customHeight="1" x14ac:dyDescent="0.2">
      <c r="A562" s="2">
        <f>[1]Agreements_raw!A559</f>
        <v>518</v>
      </c>
      <c r="B562" s="2" t="str">
        <f>[1]Agreements_raw!C559</f>
        <v>Czech Republic</v>
      </c>
      <c r="C562" s="2" t="str">
        <f>IF([1]Agreements_raw!D559="Donor","Supplier",[1]Agreements_raw!D559)</f>
        <v>Partner</v>
      </c>
      <c r="D562" s="2" t="str">
        <f>IF(ISBLANK([1]Agreements_raw!G559),"",[1]Agreements_raw!G559)</f>
        <v/>
      </c>
      <c r="E562" s="2" t="str">
        <f>[1]Agreements_raw!H559</f>
        <v>U.S.</v>
      </c>
      <c r="F562" s="2" t="str">
        <f>IF([1]Agreements_raw!I559="Recipient","Client",[1]Agreements_raw!I559)</f>
        <v>Partner</v>
      </c>
      <c r="G562" s="2" t="str">
        <f>IF(ISBLANK([1]Agreements_raw!L559),"",[1]Agreements_raw!L559)</f>
        <v/>
      </c>
      <c r="H562" s="2">
        <f>[1]Agreements_raw!R559</f>
        <v>2000</v>
      </c>
      <c r="I562" s="2" t="str">
        <f>IF(ISNUMBER(SEARCH("B",[1]Agreements_raw!$M559)), "Yes", "No")</f>
        <v>No</v>
      </c>
      <c r="J562" s="2" t="str">
        <f>IF(ISNUMBER(SEARCH("C",[1]Agreements_raw!$M559)), "Yes", "No")</f>
        <v>No</v>
      </c>
      <c r="K562" s="2" t="str">
        <f>IF(ISNUMBER(SEARCH("D",[1]Agreements_raw!$M559)), "Yes", "No")</f>
        <v>No</v>
      </c>
      <c r="L562" s="2" t="str">
        <f>IF(ISNUMBER(SEARCH("F",[1]Agreements_raw!$M559)), "Yes", "No")</f>
        <v>No</v>
      </c>
      <c r="M562" s="2" t="str">
        <f>IF(ISNUMBER(SEARCH("E",[1]Agreements_raw!$M559)), "Yes", "No")</f>
        <v>Yes</v>
      </c>
      <c r="N562" s="2" t="str">
        <f>IF(ISNUMBER(SEARCH("A",[1]Agreements_raw!$M559)), "Yes", "No")</f>
        <v>Yes</v>
      </c>
      <c r="O562" s="2" t="str">
        <f>IF(ISNUMBER(SEARCH("I",[1]Agreements_raw!$M559)), "Yes", "No")</f>
        <v>No</v>
      </c>
      <c r="P562" s="2" t="str">
        <f>IF(ISNUMBER(SEARCH("J",[1]Agreements_raw!$M559)), "Yes", "No")</f>
        <v>No</v>
      </c>
      <c r="Q562" s="2" t="str">
        <f>IF(ISNUMBER(SEARCH("K",[1]Agreements_raw!$M559)), "Yes", "No")</f>
        <v>No</v>
      </c>
      <c r="R562" s="2" t="str">
        <f>IF(ISNUMBER(SEARCH("G",[1]Agreements_raw!$M559)), "Non-binding","Agreement")</f>
        <v>Agreement</v>
      </c>
      <c r="S562" s="2" t="str">
        <f>[1]Agreements_raw!P559</f>
        <v>Agreement for the Exchange of Technical Information and Co-operation in Nuclear Safety Matters</v>
      </c>
      <c r="T562" s="2" t="s">
        <v>193</v>
      </c>
    </row>
    <row r="563" spans="1:20" ht="69" customHeight="1" x14ac:dyDescent="0.2">
      <c r="A563" s="2">
        <f>[1]Agreements_raw!A560</f>
        <v>519</v>
      </c>
      <c r="B563" s="2" t="str">
        <f>[1]Agreements_raw!C560</f>
        <v>Czech Republic</v>
      </c>
      <c r="C563" s="2" t="str">
        <f>IF([1]Agreements_raw!D560="Donor","Supplier",[1]Agreements_raw!D560)</f>
        <v>Partner</v>
      </c>
      <c r="D563" s="2" t="str">
        <f>IF(ISBLANK([1]Agreements_raw!G560),"",[1]Agreements_raw!G560)</f>
        <v>State Office for Nuclear Safety</v>
      </c>
      <c r="E563" s="2" t="str">
        <f>[1]Agreements_raw!H560</f>
        <v>U.S.</v>
      </c>
      <c r="F563" s="2" t="str">
        <f>IF([1]Agreements_raw!I560="Recipient","Client",[1]Agreements_raw!I560)</f>
        <v>Partner</v>
      </c>
      <c r="G563" s="2" t="str">
        <f>IF(ISBLANK([1]Agreements_raw!L560),"",[1]Agreements_raw!L560)</f>
        <v>Nuclear Regulatory Commission</v>
      </c>
      <c r="H563" s="2">
        <f>[1]Agreements_raw!R560</f>
        <v>2003</v>
      </c>
      <c r="I563" s="2" t="str">
        <f>IF(ISNUMBER(SEARCH("B",[1]Agreements_raw!$M560)), "Yes", "No")</f>
        <v>No</v>
      </c>
      <c r="J563" s="2" t="str">
        <f>IF(ISNUMBER(SEARCH("C",[1]Agreements_raw!$M560)), "Yes", "No")</f>
        <v>No</v>
      </c>
      <c r="K563" s="2" t="str">
        <f>IF(ISNUMBER(SEARCH("D",[1]Agreements_raw!$M560)), "Yes", "No")</f>
        <v>No</v>
      </c>
      <c r="L563" s="2" t="str">
        <f>IF(ISNUMBER(SEARCH("F",[1]Agreements_raw!$M560)), "Yes", "No")</f>
        <v>No</v>
      </c>
      <c r="M563" s="2" t="str">
        <f>IF(ISNUMBER(SEARCH("E",[1]Agreements_raw!$M560)), "Yes", "No")</f>
        <v>Yes</v>
      </c>
      <c r="N563" s="2" t="str">
        <f>IF(ISNUMBER(SEARCH("A",[1]Agreements_raw!$M560)), "Yes", "No")</f>
        <v>No</v>
      </c>
      <c r="O563" s="2" t="str">
        <f>IF(ISNUMBER(SEARCH("I",[1]Agreements_raw!$M560)), "Yes", "No")</f>
        <v>No</v>
      </c>
      <c r="P563" s="2" t="str">
        <f>IF(ISNUMBER(SEARCH("J",[1]Agreements_raw!$M560)), "Yes", "No")</f>
        <v>No</v>
      </c>
      <c r="Q563" s="2" t="str">
        <f>IF(ISNUMBER(SEARCH("K",[1]Agreements_raw!$M560)), "Yes", "No")</f>
        <v>No</v>
      </c>
      <c r="R563" s="2" t="str">
        <f>IF(ISNUMBER(SEARCH("G",[1]Agreements_raw!$M560)), "Non-binding","Agreement")</f>
        <v>Agreement</v>
      </c>
      <c r="S563" s="2" t="str">
        <f>[1]Agreements_raw!P560</f>
        <v>Agreement on Application of Thermohydraulic Codes (CAMP)</v>
      </c>
      <c r="T563" s="2" t="s">
        <v>193</v>
      </c>
    </row>
    <row r="564" spans="1:20" ht="69" customHeight="1" x14ac:dyDescent="0.2">
      <c r="A564" s="2">
        <f>[1]Agreements_raw!A561</f>
        <v>520</v>
      </c>
      <c r="B564" s="2" t="str">
        <f>[1]Agreements_raw!C561</f>
        <v>Czech Republic</v>
      </c>
      <c r="C564" s="2" t="str">
        <f>IF([1]Agreements_raw!D561="Donor","Supplier",[1]Agreements_raw!D561)</f>
        <v>Partner</v>
      </c>
      <c r="D564" s="2" t="str">
        <f>IF(ISBLANK([1]Agreements_raw!G561),"",[1]Agreements_raw!G561)</f>
        <v>State Office for Nuclear Safety</v>
      </c>
      <c r="E564" s="2" t="str">
        <f>[1]Agreements_raw!H561</f>
        <v>U.S.</v>
      </c>
      <c r="F564" s="2" t="str">
        <f>IF([1]Agreements_raw!I561="Recipient","Client",[1]Agreements_raw!I561)</f>
        <v>Partner</v>
      </c>
      <c r="G564" s="2" t="str">
        <f>IF(ISBLANK([1]Agreements_raw!L561),"",[1]Agreements_raw!L561)</f>
        <v>Nuclear Regulatory Commission</v>
      </c>
      <c r="H564" s="2">
        <f>[1]Agreements_raw!R561</f>
        <v>2003</v>
      </c>
      <c r="I564" s="2" t="str">
        <f>IF(ISNUMBER(SEARCH("B",[1]Agreements_raw!$M561)), "Yes", "No")</f>
        <v>No</v>
      </c>
      <c r="J564" s="2" t="str">
        <f>IF(ISNUMBER(SEARCH("C",[1]Agreements_raw!$M561)), "Yes", "No")</f>
        <v>No</v>
      </c>
      <c r="K564" s="2" t="str">
        <f>IF(ISNUMBER(SEARCH("D",[1]Agreements_raw!$M561)), "Yes", "No")</f>
        <v>No</v>
      </c>
      <c r="L564" s="2" t="str">
        <f>IF(ISNUMBER(SEARCH("F",[1]Agreements_raw!$M561)), "Yes", "No")</f>
        <v>No</v>
      </c>
      <c r="M564" s="2" t="str">
        <f>IF(ISNUMBER(SEARCH("E",[1]Agreements_raw!$M561)), "Yes", "No")</f>
        <v>Yes</v>
      </c>
      <c r="N564" s="2" t="str">
        <f>IF(ISNUMBER(SEARCH("A",[1]Agreements_raw!$M561)), "Yes", "No")</f>
        <v>Yes</v>
      </c>
      <c r="O564" s="2" t="str">
        <f>IF(ISNUMBER(SEARCH("I",[1]Agreements_raw!$M561)), "Yes", "No")</f>
        <v>No</v>
      </c>
      <c r="P564" s="2" t="str">
        <f>IF(ISNUMBER(SEARCH("J",[1]Agreements_raw!$M561)), "Yes", "No")</f>
        <v>No</v>
      </c>
      <c r="Q564" s="2" t="str">
        <f>IF(ISNUMBER(SEARCH("K",[1]Agreements_raw!$M561)), "Yes", "No")</f>
        <v>No</v>
      </c>
      <c r="R564" s="2" t="str">
        <f>IF(ISNUMBER(SEARCH("G",[1]Agreements_raw!$M561)), "Non-binding","Agreement")</f>
        <v>Agreement</v>
      </c>
      <c r="S564" s="2" t="str">
        <f>[1]Agreements_raw!P561</f>
        <v>Agreement on Co-operation in the Framework of the Program of Severe Accident Research</v>
      </c>
      <c r="T564" s="2" t="s">
        <v>193</v>
      </c>
    </row>
    <row r="565" spans="1:20" ht="69" customHeight="1" x14ac:dyDescent="0.2">
      <c r="A565" s="2">
        <f>[1]Agreements_raw!A562</f>
        <v>521</v>
      </c>
      <c r="B565" s="2" t="str">
        <f>[1]Agreements_raw!C562</f>
        <v>Czech Republic</v>
      </c>
      <c r="C565" s="2" t="str">
        <f>IF([1]Agreements_raw!D562="Donor","Supplier",[1]Agreements_raw!D562)</f>
        <v>Partner</v>
      </c>
      <c r="D565" s="2" t="str">
        <f>IF(ISBLANK([1]Agreements_raw!G562),"",[1]Agreements_raw!G562)</f>
        <v/>
      </c>
      <c r="E565" s="2" t="str">
        <f>[1]Agreements_raw!H562</f>
        <v>U.S.</v>
      </c>
      <c r="F565" s="2" t="str">
        <f>IF([1]Agreements_raw!I562="Recipient","Client",[1]Agreements_raw!I562)</f>
        <v>Partner</v>
      </c>
      <c r="G565" s="2" t="str">
        <f>IF(ISBLANK([1]Agreements_raw!L562),"",[1]Agreements_raw!L562)</f>
        <v/>
      </c>
      <c r="H565" s="2">
        <f>[1]Agreements_raw!R562</f>
        <v>2005</v>
      </c>
      <c r="I565" s="2" t="str">
        <f>IF(ISNUMBER(SEARCH("B",[1]Agreements_raw!$M562)), "Yes", "No")</f>
        <v>No</v>
      </c>
      <c r="J565" s="2" t="str">
        <f>IF(ISNUMBER(SEARCH("C",[1]Agreements_raw!$M562)), "Yes", "No")</f>
        <v>No</v>
      </c>
      <c r="K565" s="2" t="str">
        <f>IF(ISNUMBER(SEARCH("D",[1]Agreements_raw!$M562)), "Yes", "No")</f>
        <v>No</v>
      </c>
      <c r="L565" s="2" t="str">
        <f>IF(ISNUMBER(SEARCH("F",[1]Agreements_raw!$M562)), "Yes", "No")</f>
        <v>No</v>
      </c>
      <c r="M565" s="2" t="str">
        <f>IF(ISNUMBER(SEARCH("E",[1]Agreements_raw!$M562)), "Yes", "No")</f>
        <v>Yes</v>
      </c>
      <c r="N565" s="2" t="str">
        <f>IF(ISNUMBER(SEARCH("A",[1]Agreements_raw!$M562)), "Yes", "No")</f>
        <v>Yes</v>
      </c>
      <c r="O565" s="2" t="str">
        <f>IF(ISNUMBER(SEARCH("I",[1]Agreements_raw!$M562)), "Yes", "No")</f>
        <v>No</v>
      </c>
      <c r="P565" s="2" t="str">
        <f>IF(ISNUMBER(SEARCH("J",[1]Agreements_raw!$M562)), "Yes", "No")</f>
        <v>No</v>
      </c>
      <c r="Q565" s="2" t="str">
        <f>IF(ISNUMBER(SEARCH("K",[1]Agreements_raw!$M562)), "Yes", "No")</f>
        <v>No</v>
      </c>
      <c r="R565" s="2" t="str">
        <f>IF(ISNUMBER(SEARCH("G",[1]Agreements_raw!$M562)), "Non-binding","Agreement")</f>
        <v>Agreement</v>
      </c>
      <c r="S565" s="2" t="str">
        <f>[1]Agreements_raw!P562</f>
        <v>Arrangement for Exchange of Technical Information and Co-operation in Nuclear Safety Matters</v>
      </c>
      <c r="T565" s="2" t="s">
        <v>193</v>
      </c>
    </row>
    <row r="566" spans="1:20" ht="69" customHeight="1" x14ac:dyDescent="0.2">
      <c r="A566" s="2">
        <f>[1]Agreements_raw!A563</f>
        <v>522</v>
      </c>
      <c r="B566" s="2" t="str">
        <f>[1]Agreements_raw!C563</f>
        <v>Egypt</v>
      </c>
      <c r="C566" s="2" t="str">
        <f>IF([1]Agreements_raw!D563="Donor","Supplier",[1]Agreements_raw!D563)</f>
        <v>Supplier</v>
      </c>
      <c r="D566" s="2" t="str">
        <f>IF(ISBLANK([1]Agreements_raw!G563),"",[1]Agreements_raw!G563)</f>
        <v/>
      </c>
      <c r="E566" s="2" t="str">
        <f>[1]Agreements_raw!H563</f>
        <v>Jordan</v>
      </c>
      <c r="F566" s="2" t="str">
        <f>IF([1]Agreements_raw!I563="Recipient","Client",[1]Agreements_raw!I563)</f>
        <v>Client</v>
      </c>
      <c r="G566" s="2" t="str">
        <f>IF(ISBLANK([1]Agreements_raw!L563),"",[1]Agreements_raw!L563)</f>
        <v/>
      </c>
      <c r="H566" s="2">
        <f>[1]Agreements_raw!R563</f>
        <v>2001</v>
      </c>
      <c r="I566" s="2" t="str">
        <f>IF(ISNUMBER(SEARCH("B",[1]Agreements_raw!$M563)), "Yes", "No")</f>
        <v>No</v>
      </c>
      <c r="J566" s="2" t="str">
        <f>IF(ISNUMBER(SEARCH("C",[1]Agreements_raw!$M563)), "Yes", "No")</f>
        <v>No</v>
      </c>
      <c r="K566" s="2" t="str">
        <f>IF(ISNUMBER(SEARCH("D",[1]Agreements_raw!$M563)), "Yes", "No")</f>
        <v>No</v>
      </c>
      <c r="L566" s="2" t="str">
        <f>IF(ISNUMBER(SEARCH("F",[1]Agreements_raw!$M563)), "Yes", "No")</f>
        <v>No</v>
      </c>
      <c r="M566" s="2" t="str">
        <f>IF(ISNUMBER(SEARCH("E",[1]Agreements_raw!$M563)), "Yes", "No")</f>
        <v>Yes</v>
      </c>
      <c r="N566" s="2" t="str">
        <f>IF(ISNUMBER(SEARCH("A",[1]Agreements_raw!$M563)), "Yes", "No")</f>
        <v>No</v>
      </c>
      <c r="O566" s="2" t="str">
        <f>IF(ISNUMBER(SEARCH("I",[1]Agreements_raw!$M563)), "Yes", "No")</f>
        <v>No</v>
      </c>
      <c r="P566" s="2" t="str">
        <f>IF(ISNUMBER(SEARCH("J",[1]Agreements_raw!$M563)), "Yes", "No")</f>
        <v>No</v>
      </c>
      <c r="Q566" s="2" t="str">
        <f>IF(ISNUMBER(SEARCH("K",[1]Agreements_raw!$M563)), "Yes", "No")</f>
        <v>No</v>
      </c>
      <c r="R566" s="2" t="str">
        <f>IF(ISNUMBER(SEARCH("G",[1]Agreements_raw!$M563)), "Non-binding","Agreement")</f>
        <v>Non-binding</v>
      </c>
      <c r="S566" s="2" t="str">
        <f>[1]Agreements_raw!P563</f>
        <v>Meeting of Egyption-Jordanian High Committee. This reportedly decides on Egypitan assistance to Jordan in the creation of a Jordanian atomic agency, and on training</v>
      </c>
      <c r="T566" s="2" t="s">
        <v>193</v>
      </c>
    </row>
    <row r="567" spans="1:20" ht="69" customHeight="1" x14ac:dyDescent="0.2">
      <c r="A567" s="2">
        <f>[1]Agreements_raw!A564</f>
        <v>523</v>
      </c>
      <c r="B567" s="2" t="str">
        <f>[1]Agreements_raw!C564</f>
        <v>Korea</v>
      </c>
      <c r="C567" s="2" t="str">
        <f>IF([1]Agreements_raw!D564="Donor","Supplier",[1]Agreements_raw!D564)</f>
        <v>Supplier</v>
      </c>
      <c r="D567" s="2" t="str">
        <f>IF(ISBLANK([1]Agreements_raw!G564),"",[1]Agreements_raw!G564)</f>
        <v/>
      </c>
      <c r="E567" s="2" t="str">
        <f>[1]Agreements_raw!H564</f>
        <v>Egypt</v>
      </c>
      <c r="F567" s="2" t="str">
        <f>IF([1]Agreements_raw!I564="Recipient","Client",[1]Agreements_raw!I564)</f>
        <v>Client</v>
      </c>
      <c r="G567" s="2" t="str">
        <f>IF(ISBLANK([1]Agreements_raw!L564),"",[1]Agreements_raw!L564)</f>
        <v/>
      </c>
      <c r="H567" s="2">
        <f>[1]Agreements_raw!R564</f>
        <v>2001</v>
      </c>
      <c r="I567" s="2" t="str">
        <f>IF(ISNUMBER(SEARCH("B",[1]Agreements_raw!$M564)), "Yes", "No")</f>
        <v>No</v>
      </c>
      <c r="J567" s="2" t="str">
        <f>IF(ISNUMBER(SEARCH("C",[1]Agreements_raw!$M564)), "Yes", "No")</f>
        <v>No</v>
      </c>
      <c r="K567" s="2" t="str">
        <f>IF(ISNUMBER(SEARCH("D",[1]Agreements_raw!$M564)), "Yes", "No")</f>
        <v>No</v>
      </c>
      <c r="L567" s="2" t="str">
        <f>IF(ISNUMBER(SEARCH("F",[1]Agreements_raw!$M564)), "Yes", "No")</f>
        <v>No</v>
      </c>
      <c r="M567" s="2" t="str">
        <f>IF(ISNUMBER(SEARCH("E",[1]Agreements_raw!$M564)), "Yes", "No")</f>
        <v>No</v>
      </c>
      <c r="N567" s="2" t="str">
        <f>IF(ISNUMBER(SEARCH("A",[1]Agreements_raw!$M564)), "Yes", "No")</f>
        <v>No</v>
      </c>
      <c r="O567" s="2" t="str">
        <f>IF(ISNUMBER(SEARCH("I",[1]Agreements_raw!$M564)), "Yes", "No")</f>
        <v>No</v>
      </c>
      <c r="P567" s="2" t="str">
        <f>IF(ISNUMBER(SEARCH("J",[1]Agreements_raw!$M564)), "Yes", "No")</f>
        <v>Yes</v>
      </c>
      <c r="Q567" s="2" t="str">
        <f>IF(ISNUMBER(SEARCH("K",[1]Agreements_raw!$M564)), "Yes", "No")</f>
        <v>No</v>
      </c>
      <c r="R567" s="2" t="str">
        <f>IF(ISNUMBER(SEARCH("G",[1]Agreements_raw!$M564)), "Non-binding","Agreement")</f>
        <v>Agreement</v>
      </c>
      <c r="S567" s="2" t="str">
        <f>[1]Agreements_raw!P564</f>
        <v>Nuclear Co-operation Agreement</v>
      </c>
      <c r="T567" s="2" t="s">
        <v>193</v>
      </c>
    </row>
    <row r="568" spans="1:20" ht="69" customHeight="1" x14ac:dyDescent="0.2">
      <c r="A568" s="2">
        <f>[1]Agreements_raw!A565</f>
        <v>524</v>
      </c>
      <c r="B568" s="2" t="str">
        <f>[1]Agreements_raw!C565</f>
        <v>Russia</v>
      </c>
      <c r="C568" s="2" t="str">
        <f>IF([1]Agreements_raw!D565="Donor","Supplier",[1]Agreements_raw!D565)</f>
        <v>Supplier</v>
      </c>
      <c r="D568" s="2" t="str">
        <f>IF(ISBLANK([1]Agreements_raw!G565),"",[1]Agreements_raw!G565)</f>
        <v>Ministry of Atomic Energy</v>
      </c>
      <c r="E568" s="2" t="str">
        <f>[1]Agreements_raw!H565</f>
        <v>Egypt</v>
      </c>
      <c r="F568" s="2" t="str">
        <f>IF([1]Agreements_raw!I565="Recipient","Client",[1]Agreements_raw!I565)</f>
        <v>Client</v>
      </c>
      <c r="G568" s="2" t="str">
        <f>IF(ISBLANK([1]Agreements_raw!L565),"",[1]Agreements_raw!L565)</f>
        <v>Ministry of Electricity and Energy</v>
      </c>
      <c r="H568" s="2">
        <f>[1]Agreements_raw!R565</f>
        <v>2001</v>
      </c>
      <c r="I568" s="2" t="str">
        <f>IF(ISNUMBER(SEARCH("B",[1]Agreements_raw!$M565)), "Yes", "No")</f>
        <v>No</v>
      </c>
      <c r="J568" s="2" t="str">
        <f>IF(ISNUMBER(SEARCH("C",[1]Agreements_raw!$M565)), "Yes", "No")</f>
        <v>No</v>
      </c>
      <c r="K568" s="2" t="str">
        <f>IF(ISNUMBER(SEARCH("D",[1]Agreements_raw!$M565)), "Yes", "No")</f>
        <v>No</v>
      </c>
      <c r="L568" s="2" t="str">
        <f>IF(ISNUMBER(SEARCH("F",[1]Agreements_raw!$M565)), "Yes", "No")</f>
        <v>No</v>
      </c>
      <c r="M568" s="2" t="str">
        <f>IF(ISNUMBER(SEARCH("E",[1]Agreements_raw!$M565)), "Yes", "No")</f>
        <v>Yes</v>
      </c>
      <c r="N568" s="2" t="str">
        <f>IF(ISNUMBER(SEARCH("A",[1]Agreements_raw!$M565)), "Yes", "No")</f>
        <v>No</v>
      </c>
      <c r="O568" s="2" t="str">
        <f>IF(ISNUMBER(SEARCH("I",[1]Agreements_raw!$M565)), "Yes", "No")</f>
        <v>No</v>
      </c>
      <c r="P568" s="2" t="str">
        <f>IF(ISNUMBER(SEARCH("J",[1]Agreements_raw!$M565)), "Yes", "No")</f>
        <v>No</v>
      </c>
      <c r="Q568" s="2" t="str">
        <f>IF(ISNUMBER(SEARCH("K",[1]Agreements_raw!$M565)), "Yes", "No")</f>
        <v>No</v>
      </c>
      <c r="R568" s="2" t="str">
        <f>IF(ISNUMBER(SEARCH("G",[1]Agreements_raw!$M565)), "Non-binding","Agreement")</f>
        <v>Non-binding</v>
      </c>
      <c r="S568" s="2" t="str">
        <f>[1]Agreements_raw!P565</f>
        <v>Memorandum of Understanding on Co-operation in the Peaceful Uses of Nuclear Energy</v>
      </c>
      <c r="T568" s="2" t="s">
        <v>193</v>
      </c>
    </row>
    <row r="569" spans="1:20" ht="69" customHeight="1" x14ac:dyDescent="0.2">
      <c r="A569" s="2">
        <f>[1]Agreements_raw!A566</f>
        <v>525</v>
      </c>
      <c r="B569" s="2" t="str">
        <f>[1]Agreements_raw!C566</f>
        <v>Russia</v>
      </c>
      <c r="C569" s="2" t="str">
        <f>IF([1]Agreements_raw!D566="Donor","Supplier",[1]Agreements_raw!D566)</f>
        <v>Supplier</v>
      </c>
      <c r="D569" s="2" t="str">
        <f>IF(ISBLANK([1]Agreements_raw!G566),"",[1]Agreements_raw!G566)</f>
        <v/>
      </c>
      <c r="E569" s="2" t="str">
        <f>[1]Agreements_raw!H566</f>
        <v>Egypt</v>
      </c>
      <c r="F569" s="2" t="str">
        <f>IF([1]Agreements_raw!I566="Recipient","Client",[1]Agreements_raw!I566)</f>
        <v>Client</v>
      </c>
      <c r="G569" s="2" t="str">
        <f>IF(ISBLANK([1]Agreements_raw!L566),"",[1]Agreements_raw!L566)</f>
        <v/>
      </c>
      <c r="H569" s="2">
        <f>[1]Agreements_raw!R566</f>
        <v>2001</v>
      </c>
      <c r="I569" s="2" t="str">
        <f>IF(ISNUMBER(SEARCH("B",[1]Agreements_raw!$M566)), "Yes", "No")</f>
        <v>No</v>
      </c>
      <c r="J569" s="2" t="str">
        <f>IF(ISNUMBER(SEARCH("C",[1]Agreements_raw!$M566)), "Yes", "No")</f>
        <v>No</v>
      </c>
      <c r="K569" s="2" t="str">
        <f>IF(ISNUMBER(SEARCH("D",[1]Agreements_raw!$M566)), "Yes", "No")</f>
        <v>No</v>
      </c>
      <c r="L569" s="2" t="str">
        <f>IF(ISNUMBER(SEARCH("F",[1]Agreements_raw!$M566)), "Yes", "No")</f>
        <v>No</v>
      </c>
      <c r="M569" s="2" t="str">
        <f>IF(ISNUMBER(SEARCH("E",[1]Agreements_raw!$M566)), "Yes", "No")</f>
        <v>No</v>
      </c>
      <c r="N569" s="2" t="str">
        <f>IF(ISNUMBER(SEARCH("A",[1]Agreements_raw!$M566)), "Yes", "No")</f>
        <v>No</v>
      </c>
      <c r="O569" s="2" t="str">
        <f>IF(ISNUMBER(SEARCH("I",[1]Agreements_raw!$M566)), "Yes", "No")</f>
        <v>No</v>
      </c>
      <c r="P569" s="2" t="str">
        <f>IF(ISNUMBER(SEARCH("J",[1]Agreements_raw!$M566)), "Yes", "No")</f>
        <v>Yes</v>
      </c>
      <c r="Q569" s="2" t="str">
        <f>IF(ISNUMBER(SEARCH("K",[1]Agreements_raw!$M566)), "Yes", "No")</f>
        <v>No</v>
      </c>
      <c r="R569" s="2" t="str">
        <f>IF(ISNUMBER(SEARCH("G",[1]Agreements_raw!$M566)), "Non-binding","Agreement")</f>
        <v>Non-binding</v>
      </c>
      <c r="S569" s="2" t="str">
        <f>[1]Agreements_raw!P566</f>
        <v>Long-Term Programme to Promote Commercial, Economic, Industrial, Scientific and Technological Co-operation</v>
      </c>
      <c r="T569" s="2" t="s">
        <v>193</v>
      </c>
    </row>
    <row r="570" spans="1:20" ht="69" customHeight="1" x14ac:dyDescent="0.2">
      <c r="A570" s="2">
        <f>[1]Agreements_raw!A567</f>
        <v>526</v>
      </c>
      <c r="B570" s="2" t="str">
        <f>[1]Agreements_raw!C567</f>
        <v>Estonia</v>
      </c>
      <c r="C570" s="2" t="str">
        <f>IF([1]Agreements_raw!D567="Donor","Supplier",[1]Agreements_raw!D567)</f>
        <v>Partner</v>
      </c>
      <c r="D570" s="2" t="str">
        <f>IF(ISBLANK([1]Agreements_raw!G567),"",[1]Agreements_raw!G567)</f>
        <v>Radiation Protection Centre</v>
      </c>
      <c r="E570" s="2" t="str">
        <f>[1]Agreements_raw!H567</f>
        <v>Latvia</v>
      </c>
      <c r="F570" s="2" t="str">
        <f>IF([1]Agreements_raw!I567="Recipient","Client",[1]Agreements_raw!I567)</f>
        <v>Partner</v>
      </c>
      <c r="G570" s="2" t="str">
        <f>IF(ISBLANK([1]Agreements_raw!L567),"",[1]Agreements_raw!L567)</f>
        <v/>
      </c>
      <c r="H570" s="2">
        <f>[1]Agreements_raw!R567</f>
        <v>2003</v>
      </c>
      <c r="I570" s="2" t="str">
        <f>IF(ISNUMBER(SEARCH("B",[1]Agreements_raw!$M567)), "Yes", "No")</f>
        <v>No</v>
      </c>
      <c r="J570" s="2" t="str">
        <f>IF(ISNUMBER(SEARCH("C",[1]Agreements_raw!$M567)), "Yes", "No")</f>
        <v>No</v>
      </c>
      <c r="K570" s="2" t="str">
        <f>IF(ISNUMBER(SEARCH("D",[1]Agreements_raw!$M567)), "Yes", "No")</f>
        <v>No</v>
      </c>
      <c r="L570" s="2" t="str">
        <f>IF(ISNUMBER(SEARCH("F",[1]Agreements_raw!$M567)), "Yes", "No")</f>
        <v>No</v>
      </c>
      <c r="M570" s="2" t="str">
        <f>IF(ISNUMBER(SEARCH("E",[1]Agreements_raw!$M567)), "Yes", "No")</f>
        <v>No</v>
      </c>
      <c r="N570" s="2" t="str">
        <f>IF(ISNUMBER(SEARCH("A",[1]Agreements_raw!$M567)), "Yes", "No")</f>
        <v>Yes</v>
      </c>
      <c r="O570" s="2" t="str">
        <f>IF(ISNUMBER(SEARCH("I",[1]Agreements_raw!$M567)), "Yes", "No")</f>
        <v>No</v>
      </c>
      <c r="P570" s="2" t="str">
        <f>IF(ISNUMBER(SEARCH("J",[1]Agreements_raw!$M567)), "Yes", "No")</f>
        <v>No</v>
      </c>
      <c r="Q570" s="2" t="str">
        <f>IF(ISNUMBER(SEARCH("K",[1]Agreements_raw!$M567)), "Yes", "No")</f>
        <v>No</v>
      </c>
      <c r="R570" s="2" t="str">
        <f>IF(ISNUMBER(SEARCH("G",[1]Agreements_raw!$M567)), "Non-binding","Agreement")</f>
        <v>Agreement</v>
      </c>
      <c r="S570" s="2" t="str">
        <f>[1]Agreements_raw!P567</f>
        <v>Agreement on Co-operation in Radiation Safety</v>
      </c>
      <c r="T570" s="2" t="s">
        <v>193</v>
      </c>
    </row>
    <row r="571" spans="1:20" ht="69" customHeight="1" x14ac:dyDescent="0.2">
      <c r="A571" s="2">
        <f>[1]Agreements_raw!A568</f>
        <v>527</v>
      </c>
      <c r="B571" s="2" t="str">
        <f>[1]Agreements_raw!C568</f>
        <v>European Union</v>
      </c>
      <c r="C571" s="2" t="str">
        <f>IF([1]Agreements_raw!D568="Donor","Supplier",[1]Agreements_raw!D568)</f>
        <v>Partner</v>
      </c>
      <c r="D571" s="2" t="str">
        <f>IF(ISBLANK([1]Agreements_raw!G568),"",[1]Agreements_raw!G568)</f>
        <v>Euratom</v>
      </c>
      <c r="E571" s="2" t="str">
        <f>[1]Agreements_raw!H568</f>
        <v>Japan</v>
      </c>
      <c r="F571" s="2" t="str">
        <f>IF([1]Agreements_raw!I568="Recipient","Client",[1]Agreements_raw!I568)</f>
        <v>Partner</v>
      </c>
      <c r="G571" s="2" t="str">
        <f>IF(ISBLANK([1]Agreements_raw!L568),"",[1]Agreements_raw!L568)</f>
        <v/>
      </c>
      <c r="H571" s="2">
        <f>[1]Agreements_raw!R568</f>
        <v>2007</v>
      </c>
      <c r="I571" s="2" t="str">
        <f>IF(ISNUMBER(SEARCH("B",[1]Agreements_raw!$M568)), "Yes", "No")</f>
        <v>No</v>
      </c>
      <c r="J571" s="2" t="str">
        <f>IF(ISNUMBER(SEARCH("C",[1]Agreements_raw!$M568)), "Yes", "No")</f>
        <v>No</v>
      </c>
      <c r="K571" s="2" t="str">
        <f>IF(ISNUMBER(SEARCH("D",[1]Agreements_raw!$M568)), "Yes", "No")</f>
        <v>No</v>
      </c>
      <c r="L571" s="2" t="str">
        <f>IF(ISNUMBER(SEARCH("F",[1]Agreements_raw!$M568)), "Yes", "No")</f>
        <v>No</v>
      </c>
      <c r="M571" s="2" t="str">
        <f>IF(ISNUMBER(SEARCH("E",[1]Agreements_raw!$M568)), "Yes", "No")</f>
        <v>Yes</v>
      </c>
      <c r="N571" s="2" t="str">
        <f>IF(ISNUMBER(SEARCH("A",[1]Agreements_raw!$M568)), "Yes", "No")</f>
        <v>No</v>
      </c>
      <c r="O571" s="2" t="str">
        <f>IF(ISNUMBER(SEARCH("I",[1]Agreements_raw!$M568)), "Yes", "No")</f>
        <v>No</v>
      </c>
      <c r="P571" s="2" t="str">
        <f>IF(ISNUMBER(SEARCH("J",[1]Agreements_raw!$M568)), "Yes", "No")</f>
        <v>No</v>
      </c>
      <c r="Q571" s="2" t="str">
        <f>IF(ISNUMBER(SEARCH("K",[1]Agreements_raw!$M568)), "Yes", "No")</f>
        <v>No</v>
      </c>
      <c r="R571" s="2" t="str">
        <f>IF(ISNUMBER(SEARCH("G",[1]Agreements_raw!$M568)), "Non-binding","Agreement")</f>
        <v>Agreement</v>
      </c>
      <c r="S571" s="2" t="str">
        <f>[1]Agreements_raw!P568</f>
        <v>Agreement for Join Implementation of the Broader Approach Activities in the Field of Fusion Energy Research</v>
      </c>
      <c r="T571" s="2" t="s">
        <v>193</v>
      </c>
    </row>
    <row r="572" spans="1:20" ht="69" customHeight="1" x14ac:dyDescent="0.2">
      <c r="A572" s="2">
        <f>[1]Agreements_raw!A569</f>
        <v>528</v>
      </c>
      <c r="B572" s="2" t="str">
        <f>[1]Agreements_raw!C569</f>
        <v>Kazakhstan</v>
      </c>
      <c r="C572" s="2" t="str">
        <f>IF([1]Agreements_raw!D569="Donor","Supplier",[1]Agreements_raw!D569)</f>
        <v>Supplier</v>
      </c>
      <c r="D572" s="2" t="str">
        <f>IF(ISBLANK([1]Agreements_raw!G569),"",[1]Agreements_raw!G569)</f>
        <v/>
      </c>
      <c r="E572" s="2" t="str">
        <f>[1]Agreements_raw!H569</f>
        <v>European Union</v>
      </c>
      <c r="F572" s="2" t="str">
        <f>IF([1]Agreements_raw!I569="Recipient","Client",[1]Agreements_raw!I569)</f>
        <v>Client</v>
      </c>
      <c r="G572" s="2" t="str">
        <f>IF(ISBLANK([1]Agreements_raw!L569),"",[1]Agreements_raw!L569)</f>
        <v>Euratom</v>
      </c>
      <c r="H572" s="2">
        <f>[1]Agreements_raw!R569</f>
        <v>2006</v>
      </c>
      <c r="I572" s="2" t="str">
        <f>IF(ISNUMBER(SEARCH("B",[1]Agreements_raw!$M569)), "Yes", "No")</f>
        <v>No</v>
      </c>
      <c r="J572" s="2" t="str">
        <f>IF(ISNUMBER(SEARCH("C",[1]Agreements_raw!$M569)), "Yes", "No")</f>
        <v>No</v>
      </c>
      <c r="K572" s="2" t="str">
        <f>IF(ISNUMBER(SEARCH("D",[1]Agreements_raw!$M569)), "Yes", "No")</f>
        <v>No</v>
      </c>
      <c r="L572" s="2" t="str">
        <f>IF(ISNUMBER(SEARCH("F",[1]Agreements_raw!$M569)), "Yes", "No")</f>
        <v>No</v>
      </c>
      <c r="M572" s="2" t="str">
        <f>IF(ISNUMBER(SEARCH("E",[1]Agreements_raw!$M569)), "Yes", "No")</f>
        <v>No</v>
      </c>
      <c r="N572" s="2" t="str">
        <f>IF(ISNUMBER(SEARCH("A",[1]Agreements_raw!$M569)), "Yes", "No")</f>
        <v>No</v>
      </c>
      <c r="O572" s="2" t="str">
        <f>IF(ISNUMBER(SEARCH("I",[1]Agreements_raw!$M569)), "Yes", "No")</f>
        <v>No</v>
      </c>
      <c r="P572" s="2" t="str">
        <f>IF(ISNUMBER(SEARCH("J",[1]Agreements_raw!$M569)), "Yes", "No")</f>
        <v>Yes</v>
      </c>
      <c r="Q572" s="2" t="str">
        <f>IF(ISNUMBER(SEARCH("K",[1]Agreements_raw!$M569)), "Yes", "No")</f>
        <v>Yes</v>
      </c>
      <c r="R572" s="2" t="str">
        <f>IF(ISNUMBER(SEARCH("G",[1]Agreements_raw!$M569)), "Non-binding","Agreement")</f>
        <v>Agreement</v>
      </c>
      <c r="S572" s="2" t="str">
        <f>[1]Agreements_raw!P569</f>
        <v>Nucler Energy Agreement. This may be a uranium supply agreement (coded as such)</v>
      </c>
      <c r="T572" s="2" t="s">
        <v>193</v>
      </c>
    </row>
    <row r="573" spans="1:20" ht="69" customHeight="1" x14ac:dyDescent="0.2">
      <c r="A573" s="2">
        <f>[1]Agreements_raw!A570</f>
        <v>529</v>
      </c>
      <c r="B573" s="2" t="str">
        <f>[1]Agreements_raw!C570</f>
        <v>European Union</v>
      </c>
      <c r="C573" s="2" t="str">
        <f>IF([1]Agreements_raw!D570="Donor","Supplier",[1]Agreements_raw!D570)</f>
        <v>Partner</v>
      </c>
      <c r="D573" s="2" t="str">
        <f>IF(ISBLANK([1]Agreements_raw!G570),"",[1]Agreements_raw!G570)</f>
        <v/>
      </c>
      <c r="E573" s="2" t="str">
        <f>[1]Agreements_raw!H570</f>
        <v>Lithuania</v>
      </c>
      <c r="F573" s="2" t="str">
        <f>IF([1]Agreements_raw!I570="Recipient","Client",[1]Agreements_raw!I570)</f>
        <v>Partner</v>
      </c>
      <c r="G573" s="2" t="str">
        <f>IF(ISBLANK([1]Agreements_raw!L570),"",[1]Agreements_raw!L570)</f>
        <v/>
      </c>
      <c r="H573" s="2">
        <f>[1]Agreements_raw!R570</f>
        <v>2002</v>
      </c>
      <c r="I573" s="2" t="str">
        <f>IF(ISNUMBER(SEARCH("B",[1]Agreements_raw!$M570)), "Yes", "No")</f>
        <v>No</v>
      </c>
      <c r="J573" s="2" t="str">
        <f>IF(ISNUMBER(SEARCH("C",[1]Agreements_raw!$M570)), "Yes", "No")</f>
        <v>No</v>
      </c>
      <c r="K573" s="2" t="str">
        <f>IF(ISNUMBER(SEARCH("D",[1]Agreements_raw!$M570)), "Yes", "No")</f>
        <v>No</v>
      </c>
      <c r="L573" s="2" t="str">
        <f>IF(ISNUMBER(SEARCH("F",[1]Agreements_raw!$M570)), "Yes", "No")</f>
        <v>Yes</v>
      </c>
      <c r="M573" s="2" t="str">
        <f>IF(ISNUMBER(SEARCH("E",[1]Agreements_raw!$M570)), "Yes", "No")</f>
        <v>No</v>
      </c>
      <c r="N573" s="2" t="str">
        <f>IF(ISNUMBER(SEARCH("A",[1]Agreements_raw!$M570)), "Yes", "No")</f>
        <v>No</v>
      </c>
      <c r="O573" s="2" t="str">
        <f>IF(ISNUMBER(SEARCH("I",[1]Agreements_raw!$M570)), "Yes", "No")</f>
        <v>No</v>
      </c>
      <c r="P573" s="2" t="str">
        <f>IF(ISNUMBER(SEARCH("J",[1]Agreements_raw!$M570)), "Yes", "No")</f>
        <v>No</v>
      </c>
      <c r="Q573" s="2" t="str">
        <f>IF(ISNUMBER(SEARCH("K",[1]Agreements_raw!$M570)), "Yes", "No")</f>
        <v>No</v>
      </c>
      <c r="R573" s="2" t="str">
        <f>IF(ISNUMBER(SEARCH("G",[1]Agreements_raw!$M570)), "Non-binding","Agreement")</f>
        <v>Agreement</v>
      </c>
      <c r="S573" s="2" t="str">
        <f>[1]Agreements_raw!P570</f>
        <v>Agreement on Closure of Nuclear Power Plant</v>
      </c>
      <c r="T573" s="2" t="s">
        <v>193</v>
      </c>
    </row>
    <row r="574" spans="1:20" ht="69" customHeight="1" x14ac:dyDescent="0.2">
      <c r="A574" s="2">
        <f>[1]Agreements_raw!A571</f>
        <v>530</v>
      </c>
      <c r="B574" s="2" t="str">
        <f>[1]Agreements_raw!C571</f>
        <v>European Union</v>
      </c>
      <c r="C574" s="2" t="str">
        <f>IF([1]Agreements_raw!D571="Donor","Supplier",[1]Agreements_raw!D571)</f>
        <v>Partner</v>
      </c>
      <c r="D574" s="2" t="str">
        <f>IF(ISBLANK([1]Agreements_raw!G571),"",[1]Agreements_raw!G571)</f>
        <v>Euratom</v>
      </c>
      <c r="E574" s="2" t="str">
        <f>[1]Agreements_raw!H571</f>
        <v>Poland</v>
      </c>
      <c r="F574" s="2" t="str">
        <f>IF([1]Agreements_raw!I571="Recipient","Client",[1]Agreements_raw!I571)</f>
        <v>Partner</v>
      </c>
      <c r="G574" s="2" t="str">
        <f>IF(ISBLANK([1]Agreements_raw!L571),"",[1]Agreements_raw!L571)</f>
        <v/>
      </c>
      <c r="H574" s="2">
        <f>[1]Agreements_raw!R571</f>
        <v>2005</v>
      </c>
      <c r="I574" s="2" t="str">
        <f>IF(ISNUMBER(SEARCH("B",[1]Agreements_raw!$M571)), "Yes", "No")</f>
        <v>No</v>
      </c>
      <c r="J574" s="2" t="str">
        <f>IF(ISNUMBER(SEARCH("C",[1]Agreements_raw!$M571)), "Yes", "No")</f>
        <v>No</v>
      </c>
      <c r="K574" s="2" t="str">
        <f>IF(ISNUMBER(SEARCH("D",[1]Agreements_raw!$M571)), "Yes", "No")</f>
        <v>No</v>
      </c>
      <c r="L574" s="2" t="str">
        <f>IF(ISNUMBER(SEARCH("F",[1]Agreements_raw!$M571)), "Yes", "No")</f>
        <v>No</v>
      </c>
      <c r="M574" s="2" t="str">
        <f>IF(ISNUMBER(SEARCH("E",[1]Agreements_raw!$M571)), "Yes", "No")</f>
        <v>Yes</v>
      </c>
      <c r="N574" s="2" t="str">
        <f>IF(ISNUMBER(SEARCH("A",[1]Agreements_raw!$M571)), "Yes", "No")</f>
        <v>No</v>
      </c>
      <c r="O574" s="2" t="str">
        <f>IF(ISNUMBER(SEARCH("I",[1]Agreements_raw!$M571)), "Yes", "No")</f>
        <v>No</v>
      </c>
      <c r="P574" s="2" t="str">
        <f>IF(ISNUMBER(SEARCH("J",[1]Agreements_raw!$M571)), "Yes", "No")</f>
        <v>No</v>
      </c>
      <c r="Q574" s="2" t="str">
        <f>IF(ISNUMBER(SEARCH("K",[1]Agreements_raw!$M571)), "Yes", "No")</f>
        <v>No</v>
      </c>
      <c r="R574" s="2" t="str">
        <f>IF(ISNUMBER(SEARCH("G",[1]Agreements_raw!$M571)), "Non-binding","Agreement")</f>
        <v>Agreement</v>
      </c>
      <c r="S574" s="2" t="str">
        <f>[1]Agreements_raw!P571</f>
        <v>Agreement on Fusion Energy Co-operation</v>
      </c>
      <c r="T574" s="2" t="s">
        <v>193</v>
      </c>
    </row>
    <row r="575" spans="1:20" ht="69" customHeight="1" x14ac:dyDescent="0.2">
      <c r="A575" s="2">
        <f>[1]Agreements_raw!A572</f>
        <v>531</v>
      </c>
      <c r="B575" s="2" t="str">
        <f>[1]Agreements_raw!C572</f>
        <v>European Union</v>
      </c>
      <c r="C575" s="2" t="str">
        <f>IF([1]Agreements_raw!D572="Donor","Supplier",[1]Agreements_raw!D572)</f>
        <v>Partner</v>
      </c>
      <c r="D575" s="2" t="str">
        <f>IF(ISBLANK([1]Agreements_raw!G572),"",[1]Agreements_raw!G572)</f>
        <v>Euratom</v>
      </c>
      <c r="E575" s="2" t="str">
        <f>[1]Agreements_raw!H572</f>
        <v>Slovenia</v>
      </c>
      <c r="F575" s="2" t="str">
        <f>IF([1]Agreements_raw!I572="Recipient","Client",[1]Agreements_raw!I572)</f>
        <v>Partner</v>
      </c>
      <c r="G575" s="2" t="str">
        <f>IF(ISBLANK([1]Agreements_raw!L572),"",[1]Agreements_raw!L572)</f>
        <v/>
      </c>
      <c r="H575" s="2">
        <f>[1]Agreements_raw!R572</f>
        <v>2005</v>
      </c>
      <c r="I575" s="2" t="str">
        <f>IF(ISNUMBER(SEARCH("B",[1]Agreements_raw!$M572)), "Yes", "No")</f>
        <v>No</v>
      </c>
      <c r="J575" s="2" t="str">
        <f>IF(ISNUMBER(SEARCH("C",[1]Agreements_raw!$M572)), "Yes", "No")</f>
        <v>No</v>
      </c>
      <c r="K575" s="2" t="str">
        <f>IF(ISNUMBER(SEARCH("D",[1]Agreements_raw!$M572)), "Yes", "No")</f>
        <v>No</v>
      </c>
      <c r="L575" s="2" t="str">
        <f>IF(ISNUMBER(SEARCH("F",[1]Agreements_raw!$M572)), "Yes", "No")</f>
        <v>No</v>
      </c>
      <c r="M575" s="2" t="str">
        <f>IF(ISNUMBER(SEARCH("E",[1]Agreements_raw!$M572)), "Yes", "No")</f>
        <v>Yes</v>
      </c>
      <c r="N575" s="2" t="str">
        <f>IF(ISNUMBER(SEARCH("A",[1]Agreements_raw!$M572)), "Yes", "No")</f>
        <v>No</v>
      </c>
      <c r="O575" s="2" t="str">
        <f>IF(ISNUMBER(SEARCH("I",[1]Agreements_raw!$M572)), "Yes", "No")</f>
        <v>No</v>
      </c>
      <c r="P575" s="2" t="str">
        <f>IF(ISNUMBER(SEARCH("J",[1]Agreements_raw!$M572)), "Yes", "No")</f>
        <v>No</v>
      </c>
      <c r="Q575" s="2" t="str">
        <f>IF(ISNUMBER(SEARCH("K",[1]Agreements_raw!$M572)), "Yes", "No")</f>
        <v>No</v>
      </c>
      <c r="R575" s="2" t="str">
        <f>IF(ISNUMBER(SEARCH("G",[1]Agreements_raw!$M572)), "Non-binding","Agreement")</f>
        <v>Agreement</v>
      </c>
      <c r="S575" s="2" t="str">
        <f>[1]Agreements_raw!P572</f>
        <v>Agreement on Fusion Energy Co-operation</v>
      </c>
      <c r="T575" s="2" t="s">
        <v>193</v>
      </c>
    </row>
    <row r="576" spans="1:20" ht="69" customHeight="1" x14ac:dyDescent="0.2">
      <c r="A576" s="2">
        <f>[1]Agreements_raw!A573</f>
        <v>532</v>
      </c>
      <c r="B576" s="2" t="str">
        <f>[1]Agreements_raw!C573</f>
        <v>Finland</v>
      </c>
      <c r="C576" s="2" t="str">
        <f>IF([1]Agreements_raw!D573="Donor","Supplier",[1]Agreements_raw!D573)</f>
        <v>Partner</v>
      </c>
      <c r="D576" s="2" t="str">
        <f>IF(ISBLANK([1]Agreements_raw!G573),"",[1]Agreements_raw!G573)</f>
        <v/>
      </c>
      <c r="E576" s="2" t="str">
        <f>[1]Agreements_raw!H573</f>
        <v>U.S.</v>
      </c>
      <c r="F576" s="2" t="str">
        <f>IF([1]Agreements_raw!I573="Recipient","Client",[1]Agreements_raw!I573)</f>
        <v>Partner</v>
      </c>
      <c r="G576" s="2" t="str">
        <f>IF(ISBLANK([1]Agreements_raw!L573),"",[1]Agreements_raw!L573)</f>
        <v/>
      </c>
      <c r="H576" s="2">
        <f>[1]Agreements_raw!R573</f>
        <v>2001</v>
      </c>
      <c r="I576" s="2" t="str">
        <f>IF(ISNUMBER(SEARCH("B",[1]Agreements_raw!$M573)), "Yes", "No")</f>
        <v>No</v>
      </c>
      <c r="J576" s="2" t="str">
        <f>IF(ISNUMBER(SEARCH("C",[1]Agreements_raw!$M573)), "Yes", "No")</f>
        <v>No</v>
      </c>
      <c r="K576" s="2" t="str">
        <f>IF(ISNUMBER(SEARCH("D",[1]Agreements_raw!$M573)), "Yes", "No")</f>
        <v>No</v>
      </c>
      <c r="L576" s="2" t="str">
        <f>IF(ISNUMBER(SEARCH("F",[1]Agreements_raw!$M573)), "Yes", "No")</f>
        <v>No</v>
      </c>
      <c r="M576" s="2" t="str">
        <f>IF(ISNUMBER(SEARCH("E",[1]Agreements_raw!$M573)), "Yes", "No")</f>
        <v>Yes</v>
      </c>
      <c r="N576" s="2" t="str">
        <f>IF(ISNUMBER(SEARCH("A",[1]Agreements_raw!$M573)), "Yes", "No")</f>
        <v>Yes</v>
      </c>
      <c r="O576" s="2" t="str">
        <f>IF(ISNUMBER(SEARCH("I",[1]Agreements_raw!$M573)), "Yes", "No")</f>
        <v>No</v>
      </c>
      <c r="P576" s="2" t="str">
        <f>IF(ISNUMBER(SEARCH("J",[1]Agreements_raw!$M573)), "Yes", "No")</f>
        <v>No</v>
      </c>
      <c r="Q576" s="2" t="str">
        <f>IF(ISNUMBER(SEARCH("K",[1]Agreements_raw!$M573)), "Yes", "No")</f>
        <v>No</v>
      </c>
      <c r="R576" s="2" t="str">
        <f>IF(ISNUMBER(SEARCH("G",[1]Agreements_raw!$M573)), "Non-binding","Agreement")</f>
        <v>Agreement</v>
      </c>
      <c r="S576" s="2" t="str">
        <f>[1]Agreements_raw!P573</f>
        <v>Agreement for the Exchange of Technical Informtaion and Co-operation in Nuclear Safety Matters</v>
      </c>
      <c r="T576" s="2" t="s">
        <v>193</v>
      </c>
    </row>
    <row r="577" spans="1:20" ht="69" customHeight="1" x14ac:dyDescent="0.2">
      <c r="A577" s="2">
        <f>[1]Agreements_raw!A574</f>
        <v>533</v>
      </c>
      <c r="B577" s="2" t="str">
        <f>[1]Agreements_raw!C574</f>
        <v>Finland</v>
      </c>
      <c r="C577" s="2" t="str">
        <f>IF([1]Agreements_raw!D574="Donor","Supplier",[1]Agreements_raw!D574)</f>
        <v>Partner</v>
      </c>
      <c r="D577" s="2" t="str">
        <f>IF(ISBLANK([1]Agreements_raw!G574),"",[1]Agreements_raw!G574)</f>
        <v/>
      </c>
      <c r="E577" s="2" t="str">
        <f>[1]Agreements_raw!H574</f>
        <v>U.S.</v>
      </c>
      <c r="F577" s="2" t="str">
        <f>IF([1]Agreements_raw!I574="Recipient","Client",[1]Agreements_raw!I574)</f>
        <v>Partner</v>
      </c>
      <c r="G577" s="2" t="str">
        <f>IF(ISBLANK([1]Agreements_raw!L574),"",[1]Agreements_raw!L574)</f>
        <v/>
      </c>
      <c r="H577" s="2">
        <f>[1]Agreements_raw!R574</f>
        <v>2004</v>
      </c>
      <c r="I577" s="2" t="str">
        <f>IF(ISNUMBER(SEARCH("B",[1]Agreements_raw!$M574)), "Yes", "No")</f>
        <v>No</v>
      </c>
      <c r="J577" s="2" t="str">
        <f>IF(ISNUMBER(SEARCH("C",[1]Agreements_raw!$M574)), "Yes", "No")</f>
        <v>No</v>
      </c>
      <c r="K577" s="2" t="str">
        <f>IF(ISNUMBER(SEARCH("D",[1]Agreements_raw!$M574)), "Yes", "No")</f>
        <v>No</v>
      </c>
      <c r="L577" s="2" t="str">
        <f>IF(ISNUMBER(SEARCH("F",[1]Agreements_raw!$M574)), "Yes", "No")</f>
        <v>No</v>
      </c>
      <c r="M577" s="2" t="str">
        <f>IF(ISNUMBER(SEARCH("E",[1]Agreements_raw!$M574)), "Yes", "No")</f>
        <v>No</v>
      </c>
      <c r="N577" s="2" t="str">
        <f>IF(ISNUMBER(SEARCH("A",[1]Agreements_raw!$M574)), "Yes", "No")</f>
        <v>Yes</v>
      </c>
      <c r="O577" s="2" t="str">
        <f>IF(ISNUMBER(SEARCH("I",[1]Agreements_raw!$M574)), "Yes", "No")</f>
        <v>Yes</v>
      </c>
      <c r="P577" s="2" t="str">
        <f>IF(ISNUMBER(SEARCH("J",[1]Agreements_raw!$M574)), "Yes", "No")</f>
        <v>No</v>
      </c>
      <c r="Q577" s="2" t="str">
        <f>IF(ISNUMBER(SEARCH("K",[1]Agreements_raw!$M574)), "Yes", "No")</f>
        <v>No</v>
      </c>
      <c r="R577" s="2" t="str">
        <f>IF(ISNUMBER(SEARCH("G",[1]Agreements_raw!$M574)), "Non-binding","Agreement")</f>
        <v>Agreement</v>
      </c>
      <c r="S577" s="2" t="str">
        <f>[1]Agreements_raw!P574</f>
        <v>Agreement Relating to Participation in the US Nuclear Regulatory Commission Program of Severe Accident Research</v>
      </c>
      <c r="T577" s="2" t="s">
        <v>193</v>
      </c>
    </row>
    <row r="578" spans="1:20" ht="69" customHeight="1" x14ac:dyDescent="0.2">
      <c r="A578" s="2">
        <f>[1]Agreements_raw!A575</f>
        <v>534</v>
      </c>
      <c r="B578" s="2" t="str">
        <f>[1]Agreements_raw!C575</f>
        <v>Finland</v>
      </c>
      <c r="C578" s="2" t="str">
        <f>IF([1]Agreements_raw!D575="Donor","Supplier",[1]Agreements_raw!D575)</f>
        <v>Partner</v>
      </c>
      <c r="D578" s="2" t="str">
        <f>IF(ISBLANK([1]Agreements_raw!G575),"",[1]Agreements_raw!G575)</f>
        <v/>
      </c>
      <c r="E578" s="2" t="str">
        <f>[1]Agreements_raw!H575</f>
        <v>U.S.</v>
      </c>
      <c r="F578" s="2" t="str">
        <f>IF([1]Agreements_raw!I575="Recipient","Client",[1]Agreements_raw!I575)</f>
        <v>Partner</v>
      </c>
      <c r="G578" s="2" t="str">
        <f>IF(ISBLANK([1]Agreements_raw!L575),"",[1]Agreements_raw!L575)</f>
        <v/>
      </c>
      <c r="H578" s="2">
        <f>[1]Agreements_raw!R575</f>
        <v>2006</v>
      </c>
      <c r="I578" s="2" t="str">
        <f>IF(ISNUMBER(SEARCH("B",[1]Agreements_raw!$M575)), "Yes", "No")</f>
        <v>No</v>
      </c>
      <c r="J578" s="2" t="str">
        <f>IF(ISNUMBER(SEARCH("C",[1]Agreements_raw!$M575)), "Yes", "No")</f>
        <v>No</v>
      </c>
      <c r="K578" s="2" t="str">
        <f>IF(ISNUMBER(SEARCH("D",[1]Agreements_raw!$M575)), "Yes", "No")</f>
        <v>No</v>
      </c>
      <c r="L578" s="2" t="str">
        <f>IF(ISNUMBER(SEARCH("F",[1]Agreements_raw!$M575)), "Yes", "No")</f>
        <v>No</v>
      </c>
      <c r="M578" s="2" t="str">
        <f>IF(ISNUMBER(SEARCH("E",[1]Agreements_raw!$M575)), "Yes", "No")</f>
        <v>Yes</v>
      </c>
      <c r="N578" s="2" t="str">
        <f>IF(ISNUMBER(SEARCH("A",[1]Agreements_raw!$M575)), "Yes", "No")</f>
        <v>Yes</v>
      </c>
      <c r="O578" s="2" t="str">
        <f>IF(ISNUMBER(SEARCH("I",[1]Agreements_raw!$M575)), "Yes", "No")</f>
        <v>No</v>
      </c>
      <c r="P578" s="2" t="str">
        <f>IF(ISNUMBER(SEARCH("J",[1]Agreements_raw!$M575)), "Yes", "No")</f>
        <v>No</v>
      </c>
      <c r="Q578" s="2" t="str">
        <f>IF(ISNUMBER(SEARCH("K",[1]Agreements_raw!$M575)), "Yes", "No")</f>
        <v>No</v>
      </c>
      <c r="R578" s="2" t="str">
        <f>IF(ISNUMBER(SEARCH("G",[1]Agreements_raw!$M575)), "Non-binding","Agreement")</f>
        <v>Agreement</v>
      </c>
      <c r="S578" s="2" t="str">
        <f>[1]Agreements_raw!P575</f>
        <v>Agreement for the Exchange of Technical Information and Co-operation in Nuclear Safety Matters</v>
      </c>
      <c r="T578" s="2" t="s">
        <v>193</v>
      </c>
    </row>
    <row r="579" spans="1:20" ht="69" customHeight="1" x14ac:dyDescent="0.2">
      <c r="A579" s="2">
        <f>[1]Agreements_raw!A576</f>
        <v>535</v>
      </c>
      <c r="B579" s="2" t="str">
        <f>[1]Agreements_raw!C576</f>
        <v>France</v>
      </c>
      <c r="C579" s="2" t="str">
        <f>IF([1]Agreements_raw!D576="Donor","Supplier",[1]Agreements_raw!D576)</f>
        <v>Partner</v>
      </c>
      <c r="D579" s="2" t="str">
        <f>IF(ISBLANK([1]Agreements_raw!G576),"",[1]Agreements_raw!G576)</f>
        <v>Commissariat a l'energie Atomique</v>
      </c>
      <c r="E579" s="2" t="str">
        <f>[1]Agreements_raw!H576</f>
        <v>India</v>
      </c>
      <c r="F579" s="2" t="str">
        <f>IF([1]Agreements_raw!I576="Recipient","Client",[1]Agreements_raw!I576)</f>
        <v>Partner</v>
      </c>
      <c r="G579" s="2" t="str">
        <f>IF(ISBLANK([1]Agreements_raw!L576),"",[1]Agreements_raw!L576)</f>
        <v>Atomic energy Commission</v>
      </c>
      <c r="H579" s="2">
        <f>[1]Agreements_raw!R576</f>
        <v>2005</v>
      </c>
      <c r="I579" s="2" t="str">
        <f>IF(ISNUMBER(SEARCH("B",[1]Agreements_raw!$M576)), "Yes", "No")</f>
        <v>No</v>
      </c>
      <c r="J579" s="2" t="str">
        <f>IF(ISNUMBER(SEARCH("C",[1]Agreements_raw!$M576)), "Yes", "No")</f>
        <v>No</v>
      </c>
      <c r="K579" s="2" t="str">
        <f>IF(ISNUMBER(SEARCH("D",[1]Agreements_raw!$M576)), "Yes", "No")</f>
        <v>No</v>
      </c>
      <c r="L579" s="2" t="str">
        <f>IF(ISNUMBER(SEARCH("F",[1]Agreements_raw!$M576)), "Yes", "No")</f>
        <v>No</v>
      </c>
      <c r="M579" s="2" t="str">
        <f>IF(ISNUMBER(SEARCH("E",[1]Agreements_raw!$M576)), "Yes", "No")</f>
        <v>No</v>
      </c>
      <c r="N579" s="2" t="str">
        <f>IF(ISNUMBER(SEARCH("A",[1]Agreements_raw!$M576)), "Yes", "No")</f>
        <v>No</v>
      </c>
      <c r="O579" s="2" t="str">
        <f>IF(ISNUMBER(SEARCH("I",[1]Agreements_raw!$M576)), "Yes", "No")</f>
        <v>No</v>
      </c>
      <c r="P579" s="2" t="str">
        <f>IF(ISNUMBER(SEARCH("J",[1]Agreements_raw!$M576)), "Yes", "No")</f>
        <v>Yes</v>
      </c>
      <c r="Q579" s="2" t="str">
        <f>IF(ISNUMBER(SEARCH("K",[1]Agreements_raw!$M576)), "Yes", "No")</f>
        <v>No</v>
      </c>
      <c r="R579" s="2" t="str">
        <f>IF(ISNUMBER(SEARCH("G",[1]Agreements_raw!$M576)), "Non-binding","Agreement")</f>
        <v>Non-binding</v>
      </c>
      <c r="S579" s="2" t="str">
        <f>[1]Agreements_raw!P576</f>
        <v>Memorandum of Understanding. This creates the France-India Joint Committee for Atomic Energy</v>
      </c>
      <c r="T579" s="2" t="s">
        <v>193</v>
      </c>
    </row>
    <row r="580" spans="1:20" ht="69" customHeight="1" x14ac:dyDescent="0.2">
      <c r="A580" s="2">
        <f>[1]Agreements_raw!A577</f>
        <v>536</v>
      </c>
      <c r="B580" s="2" t="str">
        <f>[1]Agreements_raw!C577</f>
        <v>France</v>
      </c>
      <c r="C580" s="2" t="str">
        <f>IF([1]Agreements_raw!D577="Donor","Supplier",[1]Agreements_raw!D577)</f>
        <v>Partner</v>
      </c>
      <c r="D580" s="2" t="str">
        <f>IF(ISBLANK([1]Agreements_raw!G577),"",[1]Agreements_raw!G577)</f>
        <v>Commissariat a l'energie Atomique</v>
      </c>
      <c r="E580" s="2" t="str">
        <f>[1]Agreements_raw!H577</f>
        <v>India</v>
      </c>
      <c r="F580" s="2" t="str">
        <f>IF([1]Agreements_raw!I577="Recipient","Client",[1]Agreements_raw!I577)</f>
        <v>Partner</v>
      </c>
      <c r="G580" s="2" t="str">
        <f>IF(ISBLANK([1]Agreements_raw!L577),"",[1]Agreements_raw!L577)</f>
        <v>Atomic energy Commission</v>
      </c>
      <c r="H580" s="2">
        <f>[1]Agreements_raw!R577</f>
        <v>2005</v>
      </c>
      <c r="I580" s="2" t="str">
        <f>IF(ISNUMBER(SEARCH("B",[1]Agreements_raw!$M577)), "Yes", "No")</f>
        <v>No</v>
      </c>
      <c r="J580" s="2" t="str">
        <f>IF(ISNUMBER(SEARCH("C",[1]Agreements_raw!$M577)), "Yes", "No")</f>
        <v>No</v>
      </c>
      <c r="K580" s="2" t="str">
        <f>IF(ISNUMBER(SEARCH("D",[1]Agreements_raw!$M577)), "Yes", "No")</f>
        <v>No</v>
      </c>
      <c r="L580" s="2" t="str">
        <f>IF(ISNUMBER(SEARCH("F",[1]Agreements_raw!$M577)), "Yes", "No")</f>
        <v>No</v>
      </c>
      <c r="M580" s="2" t="str">
        <f>IF(ISNUMBER(SEARCH("E",[1]Agreements_raw!$M577)), "Yes", "No")</f>
        <v>No</v>
      </c>
      <c r="N580" s="2" t="str">
        <f>IF(ISNUMBER(SEARCH("A",[1]Agreements_raw!$M577)), "Yes", "No")</f>
        <v>No</v>
      </c>
      <c r="O580" s="2" t="str">
        <f>IF(ISNUMBER(SEARCH("I",[1]Agreements_raw!$M577)), "Yes", "No")</f>
        <v>No</v>
      </c>
      <c r="P580" s="2" t="str">
        <f>IF(ISNUMBER(SEARCH("J",[1]Agreements_raw!$M577)), "Yes", "No")</f>
        <v>Yes</v>
      </c>
      <c r="Q580" s="2" t="str">
        <f>IF(ISNUMBER(SEARCH("K",[1]Agreements_raw!$M577)), "Yes", "No")</f>
        <v>No</v>
      </c>
      <c r="R580" s="2" t="str">
        <f>IF(ISNUMBER(SEARCH("G",[1]Agreements_raw!$M577)), "Non-binding","Agreement")</f>
        <v>Agreement</v>
      </c>
      <c r="S580" s="2" t="str">
        <f>[1]Agreements_raw!P577</f>
        <v>Agreement. One of the three agreements signed during the third session of the France-India Joint Committee for Atomic Energy</v>
      </c>
      <c r="T580" s="2" t="s">
        <v>193</v>
      </c>
    </row>
    <row r="581" spans="1:20" ht="69" customHeight="1" x14ac:dyDescent="0.2">
      <c r="A581" s="2">
        <f>[1]Agreements_raw!A578</f>
        <v>537</v>
      </c>
      <c r="B581" s="2" t="str">
        <f>[1]Agreements_raw!C578</f>
        <v>France</v>
      </c>
      <c r="C581" s="2" t="str">
        <f>IF([1]Agreements_raw!D578="Donor","Supplier",[1]Agreements_raw!D578)</f>
        <v>Partner</v>
      </c>
      <c r="D581" s="2" t="str">
        <f>IF(ISBLANK([1]Agreements_raw!G578),"",[1]Agreements_raw!G578)</f>
        <v>Commissariat a l'energie Atomique</v>
      </c>
      <c r="E581" s="2" t="str">
        <f>[1]Agreements_raw!H578</f>
        <v>India</v>
      </c>
      <c r="F581" s="2" t="str">
        <f>IF([1]Agreements_raw!I578="Recipient","Client",[1]Agreements_raw!I578)</f>
        <v>Partner</v>
      </c>
      <c r="G581" s="2" t="str">
        <f>IF(ISBLANK([1]Agreements_raw!L578),"",[1]Agreements_raw!L578)</f>
        <v>Bhabha Atomic Research Centre</v>
      </c>
      <c r="H581" s="2">
        <f>[1]Agreements_raw!R578</f>
        <v>2006</v>
      </c>
      <c r="I581" s="2" t="str">
        <f>IF(ISNUMBER(SEARCH("B",[1]Agreements_raw!$M578)), "Yes", "No")</f>
        <v>No</v>
      </c>
      <c r="J581" s="2" t="str">
        <f>IF(ISNUMBER(SEARCH("C",[1]Agreements_raw!$M578)), "Yes", "No")</f>
        <v>No</v>
      </c>
      <c r="K581" s="2" t="str">
        <f>IF(ISNUMBER(SEARCH("D",[1]Agreements_raw!$M578)), "Yes", "No")</f>
        <v>No</v>
      </c>
      <c r="L581" s="2" t="str">
        <f>IF(ISNUMBER(SEARCH("F",[1]Agreements_raw!$M578)), "Yes", "No")</f>
        <v>Yes</v>
      </c>
      <c r="M581" s="2" t="str">
        <f>IF(ISNUMBER(SEARCH("E",[1]Agreements_raw!$M578)), "Yes", "No")</f>
        <v>No</v>
      </c>
      <c r="N581" s="2" t="str">
        <f>IF(ISNUMBER(SEARCH("A",[1]Agreements_raw!$M578)), "Yes", "No")</f>
        <v>No</v>
      </c>
      <c r="O581" s="2" t="str">
        <f>IF(ISNUMBER(SEARCH("I",[1]Agreements_raw!$M578)), "Yes", "No")</f>
        <v>No</v>
      </c>
      <c r="P581" s="2" t="str">
        <f>IF(ISNUMBER(SEARCH("J",[1]Agreements_raw!$M578)), "Yes", "No")</f>
        <v>No</v>
      </c>
      <c r="Q581" s="2" t="str">
        <f>IF(ISNUMBER(SEARCH("K",[1]Agreements_raw!$M578)), "Yes", "No")</f>
        <v>No</v>
      </c>
      <c r="R581" s="2" t="str">
        <f>IF(ISNUMBER(SEARCH("G",[1]Agreements_raw!$M578)), "Non-binding","Agreement")</f>
        <v>Non-binding</v>
      </c>
      <c r="S581" s="2" t="str">
        <f>[1]Agreements_raw!P578</f>
        <v>Memorandum of Understanding on Radioactive Waste Safe Management</v>
      </c>
      <c r="T581" s="2" t="s">
        <v>193</v>
      </c>
    </row>
    <row r="582" spans="1:20" ht="69" customHeight="1" x14ac:dyDescent="0.2">
      <c r="A582" s="2">
        <f>[1]Agreements_raw!A579</f>
        <v>538</v>
      </c>
      <c r="B582" s="2" t="str">
        <f>[1]Agreements_raw!C579</f>
        <v>India</v>
      </c>
      <c r="C582" s="2" t="str">
        <f>IF([1]Agreements_raw!D579="Donor","Supplier",[1]Agreements_raw!D579)</f>
        <v>Supplier</v>
      </c>
      <c r="D582" s="2" t="str">
        <f>IF(ISBLANK([1]Agreements_raw!G579),"",[1]Agreements_raw!G579)</f>
        <v>Department of Atomic Energy</v>
      </c>
      <c r="E582" s="2" t="str">
        <f>[1]Agreements_raw!H579</f>
        <v>France</v>
      </c>
      <c r="F582" s="2" t="str">
        <f>IF([1]Agreements_raw!I579="Recipient","Client",[1]Agreements_raw!I579)</f>
        <v>Client</v>
      </c>
      <c r="G582" s="2" t="str">
        <f>IF(ISBLANK([1]Agreements_raw!L579),"",[1]Agreements_raw!L579)</f>
        <v>Commissariat a l'energie Atomique</v>
      </c>
      <c r="H582" s="2">
        <f>[1]Agreements_raw!R579</f>
        <v>2008</v>
      </c>
      <c r="I582" s="2" t="str">
        <f>IF(ISNUMBER(SEARCH("B",[1]Agreements_raw!$M579)), "Yes", "No")</f>
        <v>Yes</v>
      </c>
      <c r="J582" s="2" t="str">
        <f>IF(ISNUMBER(SEARCH("C",[1]Agreements_raw!$M579)), "Yes", "No")</f>
        <v>No</v>
      </c>
      <c r="K582" s="2" t="str">
        <f>IF(ISNUMBER(SEARCH("D",[1]Agreements_raw!$M579)), "Yes", "No")</f>
        <v>No</v>
      </c>
      <c r="L582" s="2" t="str">
        <f>IF(ISNUMBER(SEARCH("F",[1]Agreements_raw!$M579)), "Yes", "No")</f>
        <v>No</v>
      </c>
      <c r="M582" s="2" t="str">
        <f>IF(ISNUMBER(SEARCH("E",[1]Agreements_raw!$M579)), "Yes", "No")</f>
        <v>No</v>
      </c>
      <c r="N582" s="2" t="str">
        <f>IF(ISNUMBER(SEARCH("A",[1]Agreements_raw!$M579)), "Yes", "No")</f>
        <v>No</v>
      </c>
      <c r="O582" s="2" t="str">
        <f>IF(ISNUMBER(SEARCH("I",[1]Agreements_raw!$M579)), "Yes", "No")</f>
        <v>No</v>
      </c>
      <c r="P582" s="2" t="str">
        <f>IF(ISNUMBER(SEARCH("J",[1]Agreements_raw!$M579)), "Yes", "No")</f>
        <v>No</v>
      </c>
      <c r="Q582" s="2" t="str">
        <f>IF(ISNUMBER(SEARCH("K",[1]Agreements_raw!$M579)), "Yes", "No")</f>
        <v>No</v>
      </c>
      <c r="R582" s="2" t="str">
        <f>IF(ISNUMBER(SEARCH("G",[1]Agreements_raw!$M579)), "Non-binding","Agreement")</f>
        <v>Agreement</v>
      </c>
      <c r="S582" s="2" t="str">
        <f>[1]Agreements_raw!P579</f>
        <v>Reactor Agreement. This concerns the construction in France of the Jules Horowitz reactor, which India will partially fund.</v>
      </c>
      <c r="T582" s="2" t="s">
        <v>193</v>
      </c>
    </row>
    <row r="583" spans="1:20" ht="69" customHeight="1" x14ac:dyDescent="0.2">
      <c r="A583" s="2">
        <f>[1]Agreements_raw!A580</f>
        <v>539</v>
      </c>
      <c r="B583" s="2" t="str">
        <f>[1]Agreements_raw!C580</f>
        <v>France</v>
      </c>
      <c r="C583" s="2" t="str">
        <f>IF([1]Agreements_raw!D580="Donor","Supplier",[1]Agreements_raw!D580)</f>
        <v>Partner</v>
      </c>
      <c r="D583" s="2" t="str">
        <f>IF(ISBLANK([1]Agreements_raw!G580),"",[1]Agreements_raw!G580)</f>
        <v/>
      </c>
      <c r="E583" s="2" t="str">
        <f>[1]Agreements_raw!H580</f>
        <v>Israel</v>
      </c>
      <c r="F583" s="2" t="str">
        <f>IF([1]Agreements_raw!I580="Recipient","Client",[1]Agreements_raw!I580)</f>
        <v>Partner</v>
      </c>
      <c r="G583" s="2" t="str">
        <f>IF(ISBLANK([1]Agreements_raw!L580),"",[1]Agreements_raw!L580)</f>
        <v/>
      </c>
      <c r="H583" s="2">
        <f>[1]Agreements_raw!R580</f>
        <v>2006</v>
      </c>
      <c r="I583" s="2" t="str">
        <f>IF(ISNUMBER(SEARCH("B",[1]Agreements_raw!$M580)), "Yes", "No")</f>
        <v>No</v>
      </c>
      <c r="J583" s="2" t="str">
        <f>IF(ISNUMBER(SEARCH("C",[1]Agreements_raw!$M580)), "Yes", "No")</f>
        <v>No</v>
      </c>
      <c r="K583" s="2" t="str">
        <f>IF(ISNUMBER(SEARCH("D",[1]Agreements_raw!$M580)), "Yes", "No")</f>
        <v>No</v>
      </c>
      <c r="L583" s="2" t="str">
        <f>IF(ISNUMBER(SEARCH("F",[1]Agreements_raw!$M580)), "Yes", "No")</f>
        <v>No</v>
      </c>
      <c r="M583" s="2" t="str">
        <f>IF(ISNUMBER(SEARCH("E",[1]Agreements_raw!$M580)), "Yes", "No")</f>
        <v>Yes</v>
      </c>
      <c r="N583" s="2" t="str">
        <f>IF(ISNUMBER(SEARCH("A",[1]Agreements_raw!$M580)), "Yes", "No")</f>
        <v>No</v>
      </c>
      <c r="O583" s="2" t="str">
        <f>IF(ISNUMBER(SEARCH("I",[1]Agreements_raw!$M580)), "Yes", "No")</f>
        <v>No</v>
      </c>
      <c r="P583" s="2" t="str">
        <f>IF(ISNUMBER(SEARCH("J",[1]Agreements_raw!$M580)), "Yes", "No")</f>
        <v>No</v>
      </c>
      <c r="Q583" s="2" t="str">
        <f>IF(ISNUMBER(SEARCH("K",[1]Agreements_raw!$M580)), "Yes", "No")</f>
        <v>No</v>
      </c>
      <c r="R583" s="2" t="str">
        <f>IF(ISNUMBER(SEARCH("G",[1]Agreements_raw!$M580)), "Non-binding","Agreement")</f>
        <v>Non-binding</v>
      </c>
      <c r="S583" s="2" t="str">
        <f>[1]Agreements_raw!P580</f>
        <v>Memorandum of Understanding on Collaboration in the Field of Nuclear Research</v>
      </c>
      <c r="T583" s="2" t="s">
        <v>193</v>
      </c>
    </row>
    <row r="584" spans="1:20" ht="69" customHeight="1" x14ac:dyDescent="0.2">
      <c r="A584" s="2">
        <f>[1]Agreements_raw!A581</f>
        <v>540</v>
      </c>
      <c r="B584" s="2" t="str">
        <f>[1]Agreements_raw!C581</f>
        <v>France</v>
      </c>
      <c r="C584" s="2" t="str">
        <f>IF([1]Agreements_raw!D581="Donor","Supplier",[1]Agreements_raw!D581)</f>
        <v>Partner</v>
      </c>
      <c r="D584" s="2" t="str">
        <f>IF(ISBLANK([1]Agreements_raw!G581),"",[1]Agreements_raw!G581)</f>
        <v>Commissariat a l'energie Atomique</v>
      </c>
      <c r="E584" s="2" t="str">
        <f>[1]Agreements_raw!H581</f>
        <v>Japan</v>
      </c>
      <c r="F584" s="2" t="str">
        <f>IF([1]Agreements_raw!I581="Recipient","Client",[1]Agreements_raw!I581)</f>
        <v>Partner</v>
      </c>
      <c r="G584" s="2" t="str">
        <f>IF(ISBLANK([1]Agreements_raw!L581),"",[1]Agreements_raw!L581)</f>
        <v>Japan Atomic Research Institute</v>
      </c>
      <c r="H584" s="2">
        <f>[1]Agreements_raw!R581</f>
        <v>2001</v>
      </c>
      <c r="I584" s="2" t="str">
        <f>IF(ISNUMBER(SEARCH("B",[1]Agreements_raw!$M581)), "Yes", "No")</f>
        <v>No</v>
      </c>
      <c r="J584" s="2" t="str">
        <f>IF(ISNUMBER(SEARCH("C",[1]Agreements_raw!$M581)), "Yes", "No")</f>
        <v>No</v>
      </c>
      <c r="K584" s="2" t="str">
        <f>IF(ISNUMBER(SEARCH("D",[1]Agreements_raw!$M581)), "Yes", "No")</f>
        <v>No</v>
      </c>
      <c r="L584" s="2" t="str">
        <f>IF(ISNUMBER(SEARCH("F",[1]Agreements_raw!$M581)), "Yes", "No")</f>
        <v>No</v>
      </c>
      <c r="M584" s="2" t="str">
        <f>IF(ISNUMBER(SEARCH("E",[1]Agreements_raw!$M581)), "Yes", "No")</f>
        <v>Yes</v>
      </c>
      <c r="N584" s="2" t="str">
        <f>IF(ISNUMBER(SEARCH("A",[1]Agreements_raw!$M581)), "Yes", "No")</f>
        <v>No</v>
      </c>
      <c r="O584" s="2" t="str">
        <f>IF(ISNUMBER(SEARCH("I",[1]Agreements_raw!$M581)), "Yes", "No")</f>
        <v>No</v>
      </c>
      <c r="P584" s="2" t="str">
        <f>IF(ISNUMBER(SEARCH("J",[1]Agreements_raw!$M581)), "Yes", "No")</f>
        <v>No</v>
      </c>
      <c r="Q584" s="2" t="str">
        <f>IF(ISNUMBER(SEARCH("K",[1]Agreements_raw!$M581)), "Yes", "No")</f>
        <v>No</v>
      </c>
      <c r="R584" s="2" t="str">
        <f>IF(ISNUMBER(SEARCH("G",[1]Agreements_raw!$M581)), "Non-binding","Agreement")</f>
        <v>Agreement</v>
      </c>
      <c r="S584" s="2" t="str">
        <f>[1]Agreements_raw!P581</f>
        <v>Co-operation Agreement for the Realization and Testing of a Liquid Metal Spallation Target</v>
      </c>
      <c r="T584" s="2" t="s">
        <v>193</v>
      </c>
    </row>
    <row r="585" spans="1:20" ht="69" customHeight="1" x14ac:dyDescent="0.2">
      <c r="A585" s="2">
        <f>[1]Agreements_raw!A582</f>
        <v>541</v>
      </c>
      <c r="B585" s="2" t="str">
        <f>[1]Agreements_raw!C582</f>
        <v>France</v>
      </c>
      <c r="C585" s="2" t="str">
        <f>IF([1]Agreements_raw!D582="Donor","Supplier",[1]Agreements_raw!D582)</f>
        <v>Partner</v>
      </c>
      <c r="D585" s="2" t="str">
        <f>IF(ISBLANK([1]Agreements_raw!G582),"",[1]Agreements_raw!G582)</f>
        <v>Commissariat a l'energie Atomique</v>
      </c>
      <c r="E585" s="2" t="str">
        <f>[1]Agreements_raw!H582</f>
        <v>Japan</v>
      </c>
      <c r="F585" s="2" t="str">
        <f>IF([1]Agreements_raw!I582="Recipient","Client",[1]Agreements_raw!I582)</f>
        <v>Partner</v>
      </c>
      <c r="G585" s="2" t="str">
        <f>IF(ISBLANK([1]Agreements_raw!L582),"",[1]Agreements_raw!L582)</f>
        <v>Japan Atomic Research Institute</v>
      </c>
      <c r="H585" s="2">
        <f>[1]Agreements_raw!R582</f>
        <v>2002</v>
      </c>
      <c r="I585" s="2" t="str">
        <f>IF(ISNUMBER(SEARCH("B",[1]Agreements_raw!$M582)), "Yes", "No")</f>
        <v>No</v>
      </c>
      <c r="J585" s="2" t="str">
        <f>IF(ISNUMBER(SEARCH("C",[1]Agreements_raw!$M582)), "Yes", "No")</f>
        <v>No</v>
      </c>
      <c r="K585" s="2" t="str">
        <f>IF(ISNUMBER(SEARCH("D",[1]Agreements_raw!$M582)), "Yes", "No")</f>
        <v>Yes</v>
      </c>
      <c r="L585" s="2" t="str">
        <f>IF(ISNUMBER(SEARCH("F",[1]Agreements_raw!$M582)), "Yes", "No")</f>
        <v>No</v>
      </c>
      <c r="M585" s="2" t="str">
        <f>IF(ISNUMBER(SEARCH("E",[1]Agreements_raw!$M582)), "Yes", "No")</f>
        <v>No</v>
      </c>
      <c r="N585" s="2" t="str">
        <f>IF(ISNUMBER(SEARCH("A",[1]Agreements_raw!$M582)), "Yes", "No")</f>
        <v>No</v>
      </c>
      <c r="O585" s="2" t="str">
        <f>IF(ISNUMBER(SEARCH("I",[1]Agreements_raw!$M582)), "Yes", "No")</f>
        <v>No</v>
      </c>
      <c r="P585" s="2" t="str">
        <f>IF(ISNUMBER(SEARCH("J",[1]Agreements_raw!$M582)), "Yes", "No")</f>
        <v>No</v>
      </c>
      <c r="Q585" s="2" t="str">
        <f>IF(ISNUMBER(SEARCH("K",[1]Agreements_raw!$M582)), "Yes", "No")</f>
        <v>No</v>
      </c>
      <c r="R585" s="2" t="str">
        <f>IF(ISNUMBER(SEARCH("G",[1]Agreements_raw!$M582)), "Non-binding","Agreement")</f>
        <v>Agreement</v>
      </c>
      <c r="S585" s="2" t="str">
        <f>[1]Agreements_raw!P582</f>
        <v>Implementing Agreement for Co-operation in the Field of the Fuel Cycle</v>
      </c>
      <c r="T585" s="2" t="s">
        <v>193</v>
      </c>
    </row>
    <row r="586" spans="1:20" ht="69" customHeight="1" x14ac:dyDescent="0.2">
      <c r="A586" s="2">
        <f>[1]Agreements_raw!A583</f>
        <v>542</v>
      </c>
      <c r="B586" s="2" t="str">
        <f>[1]Agreements_raw!C583</f>
        <v>France</v>
      </c>
      <c r="C586" s="2" t="str">
        <f>IF([1]Agreements_raw!D583="Donor","Supplier",[1]Agreements_raw!D583)</f>
        <v>Partner</v>
      </c>
      <c r="D586" s="2" t="str">
        <f>IF(ISBLANK([1]Agreements_raw!G583),"",[1]Agreements_raw!G583)</f>
        <v>Institute for Radiatiojn Protection and Nuclear Safety</v>
      </c>
      <c r="E586" s="2" t="str">
        <f>[1]Agreements_raw!H583</f>
        <v>Japan</v>
      </c>
      <c r="F586" s="2" t="str">
        <f>IF([1]Agreements_raw!I583="Recipient","Client",[1]Agreements_raw!I583)</f>
        <v>Partner</v>
      </c>
      <c r="G586" s="2" t="str">
        <f>IF(ISBLANK([1]Agreements_raw!L583),"",[1]Agreements_raw!L583)</f>
        <v>Japan Atomic Energy Research Institute</v>
      </c>
      <c r="H586" s="2">
        <f>[1]Agreements_raw!R583</f>
        <v>2003</v>
      </c>
      <c r="I586" s="2" t="str">
        <f>IF(ISNUMBER(SEARCH("B",[1]Agreements_raw!$M583)), "Yes", "No")</f>
        <v>No</v>
      </c>
      <c r="J586" s="2" t="str">
        <f>IF(ISNUMBER(SEARCH("C",[1]Agreements_raw!$M583)), "Yes", "No")</f>
        <v>No</v>
      </c>
      <c r="K586" s="2" t="str">
        <f>IF(ISNUMBER(SEARCH("D",[1]Agreements_raw!$M583)), "Yes", "No")</f>
        <v>No</v>
      </c>
      <c r="L586" s="2" t="str">
        <f>IF(ISNUMBER(SEARCH("F",[1]Agreements_raw!$M583)), "Yes", "No")</f>
        <v>No</v>
      </c>
      <c r="M586" s="2" t="str">
        <f>IF(ISNUMBER(SEARCH("E",[1]Agreements_raw!$M583)), "Yes", "No")</f>
        <v>No</v>
      </c>
      <c r="N586" s="2" t="str">
        <f>IF(ISNUMBER(SEARCH("A",[1]Agreements_raw!$M583)), "Yes", "No")</f>
        <v>Yes</v>
      </c>
      <c r="O586" s="2" t="str">
        <f>IF(ISNUMBER(SEARCH("I",[1]Agreements_raw!$M583)), "Yes", "No")</f>
        <v>No</v>
      </c>
      <c r="P586" s="2" t="str">
        <f>IF(ISNUMBER(SEARCH("J",[1]Agreements_raw!$M583)), "Yes", "No")</f>
        <v>No</v>
      </c>
      <c r="Q586" s="2" t="str">
        <f>IF(ISNUMBER(SEARCH("K",[1]Agreements_raw!$M583)), "Yes", "No")</f>
        <v>No</v>
      </c>
      <c r="R586" s="2" t="str">
        <f>IF(ISNUMBER(SEARCH("G",[1]Agreements_raw!$M583)), "Non-binding","Agreement")</f>
        <v>Agreement</v>
      </c>
      <c r="S586" s="2" t="str">
        <f>[1]Agreements_raw!P583</f>
        <v>Co-operation Agreement in the Field of Nuclear Safety and Radiation Protection</v>
      </c>
      <c r="T586" s="2" t="s">
        <v>193</v>
      </c>
    </row>
    <row r="587" spans="1:20" ht="69" customHeight="1" x14ac:dyDescent="0.2">
      <c r="A587" s="2">
        <f>[1]Agreements_raw!A584</f>
        <v>543</v>
      </c>
      <c r="B587" s="2" t="str">
        <f>[1]Agreements_raw!C584</f>
        <v>France</v>
      </c>
      <c r="C587" s="2" t="str">
        <f>IF([1]Agreements_raw!D584="Donor","Supplier",[1]Agreements_raw!D584)</f>
        <v>Partner</v>
      </c>
      <c r="D587" s="2" t="str">
        <f>IF(ISBLANK([1]Agreements_raw!G584),"",[1]Agreements_raw!G584)</f>
        <v>Institute for Radiatiojn Protection and Nuclear Safety</v>
      </c>
      <c r="E587" s="2" t="str">
        <f>[1]Agreements_raw!H584</f>
        <v>Japan</v>
      </c>
      <c r="F587" s="2" t="str">
        <f>IF([1]Agreements_raw!I584="Recipient","Client",[1]Agreements_raw!I584)</f>
        <v>Partner</v>
      </c>
      <c r="G587" s="2" t="str">
        <f>IF(ISBLANK([1]Agreements_raw!L584),"",[1]Agreements_raw!L584)</f>
        <v>Japan Atomic Energy Research Institute</v>
      </c>
      <c r="H587" s="2">
        <f>[1]Agreements_raw!R584</f>
        <v>2006</v>
      </c>
      <c r="I587" s="2" t="str">
        <f>IF(ISNUMBER(SEARCH("B",[1]Agreements_raw!$M584)), "Yes", "No")</f>
        <v>No</v>
      </c>
      <c r="J587" s="2" t="str">
        <f>IF(ISNUMBER(SEARCH("C",[1]Agreements_raw!$M584)), "Yes", "No")</f>
        <v>No</v>
      </c>
      <c r="K587" s="2" t="str">
        <f>IF(ISNUMBER(SEARCH("D",[1]Agreements_raw!$M584)), "Yes", "No")</f>
        <v>No</v>
      </c>
      <c r="L587" s="2" t="str">
        <f>IF(ISNUMBER(SEARCH("F",[1]Agreements_raw!$M584)), "Yes", "No")</f>
        <v>No</v>
      </c>
      <c r="M587" s="2" t="str">
        <f>IF(ISNUMBER(SEARCH("E",[1]Agreements_raw!$M584)), "Yes", "No")</f>
        <v>No</v>
      </c>
      <c r="N587" s="2" t="str">
        <f>IF(ISNUMBER(SEARCH("A",[1]Agreements_raw!$M584)), "Yes", "No")</f>
        <v>Yes</v>
      </c>
      <c r="O587" s="2" t="str">
        <f>IF(ISNUMBER(SEARCH("I",[1]Agreements_raw!$M584)), "Yes", "No")</f>
        <v>No</v>
      </c>
      <c r="P587" s="2" t="str">
        <f>IF(ISNUMBER(SEARCH("J",[1]Agreements_raw!$M584)), "Yes", "No")</f>
        <v>No</v>
      </c>
      <c r="Q587" s="2" t="str">
        <f>IF(ISNUMBER(SEARCH("K",[1]Agreements_raw!$M584)), "Yes", "No")</f>
        <v>No</v>
      </c>
      <c r="R587" s="2" t="str">
        <f>IF(ISNUMBER(SEARCH("G",[1]Agreements_raw!$M584)), "Non-binding","Agreement")</f>
        <v>Agreement</v>
      </c>
      <c r="S587" s="2" t="str">
        <f>[1]Agreements_raw!P584</f>
        <v>Co-operation Agreement in the Field of Nuclear Safety and Radiation Protection</v>
      </c>
      <c r="T587" s="2" t="s">
        <v>193</v>
      </c>
    </row>
    <row r="588" spans="1:20" ht="69" customHeight="1" x14ac:dyDescent="0.2">
      <c r="A588" s="2">
        <f>[1]Agreements_raw!A585</f>
        <v>544</v>
      </c>
      <c r="B588" s="2" t="str">
        <f>[1]Agreements_raw!C585</f>
        <v>France</v>
      </c>
      <c r="C588" s="2" t="str">
        <f>IF([1]Agreements_raw!D585="Donor","Supplier",[1]Agreements_raw!D585)</f>
        <v>Supplier</v>
      </c>
      <c r="D588" s="2" t="str">
        <f>IF(ISBLANK([1]Agreements_raw!G585),"",[1]Agreements_raw!G585)</f>
        <v>Commissariat a l'energie Atomique</v>
      </c>
      <c r="E588" s="2" t="str">
        <f>[1]Agreements_raw!H585</f>
        <v>Libya</v>
      </c>
      <c r="F588" s="2" t="str">
        <f>IF([1]Agreements_raw!I585="Recipient","Client",[1]Agreements_raw!I585)</f>
        <v>Client</v>
      </c>
      <c r="G588" s="2" t="str">
        <f>IF(ISBLANK([1]Agreements_raw!L585),"",[1]Agreements_raw!L585)</f>
        <v>General People's Committee for Workforce, Training and Employment</v>
      </c>
      <c r="H588" s="2">
        <f>[1]Agreements_raw!R585</f>
        <v>2006</v>
      </c>
      <c r="I588" s="2" t="str">
        <f>IF(ISNUMBER(SEARCH("B",[1]Agreements_raw!$M585)), "Yes", "No")</f>
        <v>No</v>
      </c>
      <c r="J588" s="2" t="str">
        <f>IF(ISNUMBER(SEARCH("C",[1]Agreements_raw!$M585)), "Yes", "No")</f>
        <v>No</v>
      </c>
      <c r="K588" s="2" t="str">
        <f>IF(ISNUMBER(SEARCH("D",[1]Agreements_raw!$M585)), "Yes", "No")</f>
        <v>No</v>
      </c>
      <c r="L588" s="2" t="str">
        <f>IF(ISNUMBER(SEARCH("F",[1]Agreements_raw!$M585)), "Yes", "No")</f>
        <v>No</v>
      </c>
      <c r="M588" s="2" t="str">
        <f>IF(ISNUMBER(SEARCH("E",[1]Agreements_raw!$M585)), "Yes", "No")</f>
        <v>Yes</v>
      </c>
      <c r="N588" s="2" t="str">
        <f>IF(ISNUMBER(SEARCH("A",[1]Agreements_raw!$M585)), "Yes", "No")</f>
        <v>No</v>
      </c>
      <c r="O588" s="2" t="str">
        <f>IF(ISNUMBER(SEARCH("I",[1]Agreements_raw!$M585)), "Yes", "No")</f>
        <v>No</v>
      </c>
      <c r="P588" s="2" t="str">
        <f>IF(ISNUMBER(SEARCH("J",[1]Agreements_raw!$M585)), "Yes", "No")</f>
        <v>No</v>
      </c>
      <c r="Q588" s="2" t="str">
        <f>IF(ISNUMBER(SEARCH("K",[1]Agreements_raw!$M585)), "Yes", "No")</f>
        <v>No</v>
      </c>
      <c r="R588" s="2" t="str">
        <f>IF(ISNUMBER(SEARCH("G",[1]Agreements_raw!$M585)), "Non-binding","Agreement")</f>
        <v>Non-binding</v>
      </c>
      <c r="S588" s="2" t="str">
        <f>[1]Agreements_raw!P585</f>
        <v>Memorandum of Understanding in the Use of Nuclear Energy for Peacful Purposes. This includes deslination, training, and production of radioisotopes for medical, industrial and agricultural purposes</v>
      </c>
      <c r="T588" s="2" t="s">
        <v>193</v>
      </c>
    </row>
    <row r="589" spans="1:20" ht="69" customHeight="1" x14ac:dyDescent="0.2">
      <c r="A589" s="2">
        <f>[1]Agreements_raw!A586</f>
        <v>545</v>
      </c>
      <c r="B589" s="2" t="str">
        <f>[1]Agreements_raw!C586</f>
        <v>France</v>
      </c>
      <c r="C589" s="2" t="str">
        <f>IF([1]Agreements_raw!D586="Donor","Supplier",[1]Agreements_raw!D586)</f>
        <v>Supplier</v>
      </c>
      <c r="D589" s="2" t="str">
        <f>IF(ISBLANK([1]Agreements_raw!G586),"",[1]Agreements_raw!G586)</f>
        <v/>
      </c>
      <c r="E589" s="2" t="str">
        <f>[1]Agreements_raw!H586</f>
        <v>Libya</v>
      </c>
      <c r="F589" s="2" t="str">
        <f>IF([1]Agreements_raw!I586="Recipient","Client",[1]Agreements_raw!I586)</f>
        <v>Client</v>
      </c>
      <c r="G589" s="2" t="str">
        <f>IF(ISBLANK([1]Agreements_raw!L586),"",[1]Agreements_raw!L586)</f>
        <v/>
      </c>
      <c r="H589" s="2">
        <f>[1]Agreements_raw!R586</f>
        <v>2007</v>
      </c>
      <c r="I589" s="2" t="str">
        <f>IF(ISNUMBER(SEARCH("B",[1]Agreements_raw!$M586)), "Yes", "No")</f>
        <v>Yes</v>
      </c>
      <c r="J589" s="2" t="str">
        <f>IF(ISNUMBER(SEARCH("C",[1]Agreements_raw!$M586)), "Yes", "No")</f>
        <v>No</v>
      </c>
      <c r="K589" s="2" t="str">
        <f>IF(ISNUMBER(SEARCH("D",[1]Agreements_raw!$M586)), "Yes", "No")</f>
        <v>No</v>
      </c>
      <c r="L589" s="2" t="str">
        <f>IF(ISNUMBER(SEARCH("F",[1]Agreements_raw!$M586)), "Yes", "No")</f>
        <v>No</v>
      </c>
      <c r="M589" s="2" t="str">
        <f>IF(ISNUMBER(SEARCH("E",[1]Agreements_raw!$M586)), "Yes", "No")</f>
        <v>No</v>
      </c>
      <c r="N589" s="2" t="str">
        <f>IF(ISNUMBER(SEARCH("A",[1]Agreements_raw!$M586)), "Yes", "No")</f>
        <v>No</v>
      </c>
      <c r="O589" s="2" t="str">
        <f>IF(ISNUMBER(SEARCH("I",[1]Agreements_raw!$M586)), "Yes", "No")</f>
        <v>No</v>
      </c>
      <c r="P589" s="2" t="str">
        <f>IF(ISNUMBER(SEARCH("J",[1]Agreements_raw!$M586)), "Yes", "No")</f>
        <v>No</v>
      </c>
      <c r="Q589" s="2" t="str">
        <f>IF(ISNUMBER(SEARCH("K",[1]Agreements_raw!$M586)), "Yes", "No")</f>
        <v>No</v>
      </c>
      <c r="R589" s="2" t="str">
        <f>IF(ISNUMBER(SEARCH("G",[1]Agreements_raw!$M586)), "Non-binding","Agreement")</f>
        <v>Non-binding</v>
      </c>
      <c r="S589" s="2" t="str">
        <f>[1]Agreements_raw!P586</f>
        <v>Memorandum of Understanding on Construction of a Reactor for Desalination</v>
      </c>
      <c r="T589" s="2" t="s">
        <v>193</v>
      </c>
    </row>
    <row r="590" spans="1:20" ht="69" customHeight="1" x14ac:dyDescent="0.2">
      <c r="A590" s="2" t="str">
        <f>[1]Agreements_raw!A587</f>
        <v>546A</v>
      </c>
      <c r="B590" s="2" t="str">
        <f>[1]Agreements_raw!C587</f>
        <v>France</v>
      </c>
      <c r="C590" s="2" t="str">
        <f>IF([1]Agreements_raw!D587="Donor","Supplier",[1]Agreements_raw!D587)</f>
        <v>Supplier</v>
      </c>
      <c r="D590" s="2" t="str">
        <f>IF(ISBLANK([1]Agreements_raw!G587),"",[1]Agreements_raw!G587)</f>
        <v/>
      </c>
      <c r="E590" s="2" t="str">
        <f>[1]Agreements_raw!H587</f>
        <v>Libya</v>
      </c>
      <c r="F590" s="2" t="str">
        <f>IF([1]Agreements_raw!I587="Recipient","Client",[1]Agreements_raw!I587)</f>
        <v>Client</v>
      </c>
      <c r="G590" s="2" t="str">
        <f>IF(ISBLANK([1]Agreements_raw!L587),"",[1]Agreements_raw!L587)</f>
        <v/>
      </c>
      <c r="H590" s="2">
        <f>[1]Agreements_raw!R587</f>
        <v>2007</v>
      </c>
      <c r="I590" s="2" t="str">
        <f>IF(ISNUMBER(SEARCH("B",[1]Agreements_raw!$M587)), "Yes", "No")</f>
        <v>No</v>
      </c>
      <c r="J590" s="2" t="str">
        <f>IF(ISNUMBER(SEARCH("C",[1]Agreements_raw!$M587)), "Yes", "No")</f>
        <v>No</v>
      </c>
      <c r="K590" s="2" t="str">
        <f>IF(ISNUMBER(SEARCH("D",[1]Agreements_raw!$M587)), "Yes", "No")</f>
        <v>No</v>
      </c>
      <c r="L590" s="2" t="str">
        <f>IF(ISNUMBER(SEARCH("F",[1]Agreements_raw!$M587)), "Yes", "No")</f>
        <v>No</v>
      </c>
      <c r="M590" s="2" t="str">
        <f>IF(ISNUMBER(SEARCH("E",[1]Agreements_raw!$M587)), "Yes", "No")</f>
        <v>Yes</v>
      </c>
      <c r="N590" s="2" t="str">
        <f>IF(ISNUMBER(SEARCH("A",[1]Agreements_raw!$M587)), "Yes", "No")</f>
        <v>No</v>
      </c>
      <c r="O590" s="2" t="str">
        <f>IF(ISNUMBER(SEARCH("I",[1]Agreements_raw!$M587)), "Yes", "No")</f>
        <v>Yes</v>
      </c>
      <c r="P590" s="2" t="str">
        <f>IF(ISNUMBER(SEARCH("J",[1]Agreements_raw!$M587)), "Yes", "No")</f>
        <v>No</v>
      </c>
      <c r="Q590" s="2" t="str">
        <f>IF(ISNUMBER(SEARCH("K",[1]Agreements_raw!$M587)), "Yes", "No")</f>
        <v>No</v>
      </c>
      <c r="R590" s="2" t="str">
        <f>IF(ISNUMBER(SEARCH("G",[1]Agreements_raw!$M587)), "Non-binding","Agreement")</f>
        <v>Agreement</v>
      </c>
      <c r="S590" s="2" t="str">
        <f>[1]Agreements_raw!P587</f>
        <v>Agreement on Peaceful Use of Nuclear Energy. This concerns desalination, support for uranium exploration and exploitation and legal, regulatory and administrative support.</v>
      </c>
      <c r="T590" s="2" t="s">
        <v>193</v>
      </c>
    </row>
    <row r="591" spans="1:20" ht="69" customHeight="1" x14ac:dyDescent="0.2">
      <c r="A591" s="2" t="str">
        <f>[1]Agreements_raw!A588</f>
        <v>546B</v>
      </c>
      <c r="B591" s="2" t="str">
        <f>[1]Agreements_raw!C588</f>
        <v>Libya</v>
      </c>
      <c r="C591" s="2" t="str">
        <f>IF([1]Agreements_raw!D588="Donor","Supplier",[1]Agreements_raw!D588)</f>
        <v>Supplier</v>
      </c>
      <c r="D591" s="2" t="str">
        <f>IF(ISBLANK([1]Agreements_raw!G588),"",[1]Agreements_raw!G588)</f>
        <v/>
      </c>
      <c r="E591" s="2" t="str">
        <f>[1]Agreements_raw!H588</f>
        <v>France</v>
      </c>
      <c r="F591" s="2" t="str">
        <f>IF([1]Agreements_raw!I588="Recipient","Client",[1]Agreements_raw!I588)</f>
        <v>Client</v>
      </c>
      <c r="G591" s="2" t="str">
        <f>IF(ISBLANK([1]Agreements_raw!L588),"",[1]Agreements_raw!L588)</f>
        <v/>
      </c>
      <c r="H591" s="2">
        <f>[1]Agreements_raw!R588</f>
        <v>2007</v>
      </c>
      <c r="I591" s="2" t="str">
        <f>IF(ISNUMBER(SEARCH("B",[1]Agreements_raw!$M588)), "Yes", "No")</f>
        <v>No</v>
      </c>
      <c r="J591" s="2" t="str">
        <f>IF(ISNUMBER(SEARCH("C",[1]Agreements_raw!$M588)), "Yes", "No")</f>
        <v>No</v>
      </c>
      <c r="K591" s="2" t="str">
        <f>IF(ISNUMBER(SEARCH("D",[1]Agreements_raw!$M588)), "Yes", "No")</f>
        <v>No</v>
      </c>
      <c r="L591" s="2" t="str">
        <f>IF(ISNUMBER(SEARCH("F",[1]Agreements_raw!$M588)), "Yes", "No")</f>
        <v>No</v>
      </c>
      <c r="M591" s="2" t="str">
        <f>IF(ISNUMBER(SEARCH("E",[1]Agreements_raw!$M588)), "Yes", "No")</f>
        <v>No</v>
      </c>
      <c r="N591" s="2" t="str">
        <f>IF(ISNUMBER(SEARCH("A",[1]Agreements_raw!$M588)), "Yes", "No")</f>
        <v>No</v>
      </c>
      <c r="O591" s="2" t="str">
        <f>IF(ISNUMBER(SEARCH("I",[1]Agreements_raw!$M588)), "Yes", "No")</f>
        <v>No</v>
      </c>
      <c r="P591" s="2" t="str">
        <f>IF(ISNUMBER(SEARCH("J",[1]Agreements_raw!$M588)), "Yes", "No")</f>
        <v>No</v>
      </c>
      <c r="Q591" s="2" t="str">
        <f>IF(ISNUMBER(SEARCH("K",[1]Agreements_raw!$M588)), "Yes", "No")</f>
        <v>Yes</v>
      </c>
      <c r="R591" s="2" t="str">
        <f>IF(ISNUMBER(SEARCH("G",[1]Agreements_raw!$M588)), "Non-binding","Agreement")</f>
        <v>Agreement</v>
      </c>
      <c r="S591" s="2" t="str">
        <f>[1]Agreements_raw!P588</f>
        <v>Agreement on Peaceful Use of Nuclear Energy. This concerns desalination, support for uranium exploration and exploitation and legal, regulatory and administrative support.</v>
      </c>
      <c r="T591" s="2" t="s">
        <v>193</v>
      </c>
    </row>
    <row r="592" spans="1:20" ht="69" customHeight="1" x14ac:dyDescent="0.2">
      <c r="A592" s="2">
        <f>[1]Agreements_raw!A589</f>
        <v>547</v>
      </c>
      <c r="B592" s="2" t="str">
        <f>[1]Agreements_raw!C589</f>
        <v>France</v>
      </c>
      <c r="C592" s="2" t="str">
        <f>IF([1]Agreements_raw!D589="Donor","Supplier",[1]Agreements_raw!D589)</f>
        <v>Supplier</v>
      </c>
      <c r="D592" s="2" t="str">
        <f>IF(ISBLANK([1]Agreements_raw!G589),"",[1]Agreements_raw!G589)</f>
        <v/>
      </c>
      <c r="E592" s="2" t="str">
        <f>[1]Agreements_raw!H589</f>
        <v>Morocco</v>
      </c>
      <c r="F592" s="2" t="str">
        <f>IF([1]Agreements_raw!I589="Recipient","Client",[1]Agreements_raw!I589)</f>
        <v>Client</v>
      </c>
      <c r="G592" s="2" t="str">
        <f>IF(ISBLANK([1]Agreements_raw!L589),"",[1]Agreements_raw!L589)</f>
        <v/>
      </c>
      <c r="H592" s="2">
        <f>[1]Agreements_raw!R589</f>
        <v>2007</v>
      </c>
      <c r="I592" s="2" t="str">
        <f>IF(ISNUMBER(SEARCH("B",[1]Agreements_raw!$M589)), "Yes", "No")</f>
        <v>No</v>
      </c>
      <c r="J592" s="2" t="str">
        <f>IF(ISNUMBER(SEARCH("C",[1]Agreements_raw!$M589)), "Yes", "No")</f>
        <v>No</v>
      </c>
      <c r="K592" s="2" t="str">
        <f>IF(ISNUMBER(SEARCH("D",[1]Agreements_raw!$M589)), "Yes", "No")</f>
        <v>No</v>
      </c>
      <c r="L592" s="2" t="str">
        <f>IF(ISNUMBER(SEARCH("F",[1]Agreements_raw!$M589)), "Yes", "No")</f>
        <v>No</v>
      </c>
      <c r="M592" s="2" t="str">
        <f>IF(ISNUMBER(SEARCH("E",[1]Agreements_raw!$M589)), "Yes", "No")</f>
        <v>No</v>
      </c>
      <c r="N592" s="2" t="str">
        <f>IF(ISNUMBER(SEARCH("A",[1]Agreements_raw!$M589)), "Yes", "No")</f>
        <v>No</v>
      </c>
      <c r="O592" s="2" t="str">
        <f>IF(ISNUMBER(SEARCH("I",[1]Agreements_raw!$M589)), "Yes", "No")</f>
        <v>No</v>
      </c>
      <c r="P592" s="2" t="str">
        <f>IF(ISNUMBER(SEARCH("J",[1]Agreements_raw!$M589)), "Yes", "No")</f>
        <v>Yes</v>
      </c>
      <c r="Q592" s="2" t="str">
        <f>IF(ISNUMBER(SEARCH("K",[1]Agreements_raw!$M589)), "Yes", "No")</f>
        <v>No</v>
      </c>
      <c r="R592" s="2" t="str">
        <f>IF(ISNUMBER(SEARCH("G",[1]Agreements_raw!$M589)), "Non-binding","Agreement")</f>
        <v>Non-binding</v>
      </c>
      <c r="S592" s="2" t="str">
        <f>[1]Agreements_raw!P589</f>
        <v>Preliminary Accord on Nuclear Cooperation. French President Nicolas Sarkozy announced Tuesday that France and Morocco had decided to cooperate on civil nuclear energy. "We have decided to launch a new project, that is civil nuclear energy," Sarkozy said at a state dinner held in his honour by Morocco's King Mohammed VI at the royal palace in Marrakesh. France will also build the Moroccan navy a multi-purpose frigate worth 500 million euros and modernise 25 Puma military helicopters and 140 army vehicles.</v>
      </c>
      <c r="T592" s="2" t="s">
        <v>193</v>
      </c>
    </row>
    <row r="593" spans="1:20" ht="69" customHeight="1" x14ac:dyDescent="0.2">
      <c r="A593" s="2">
        <f>[1]Agreements_raw!A590</f>
        <v>548</v>
      </c>
      <c r="B593" s="2" t="str">
        <f>[1]Agreements_raw!C590</f>
        <v>France</v>
      </c>
      <c r="C593" s="2" t="str">
        <f>IF([1]Agreements_raw!D590="Donor","Supplier",[1]Agreements_raw!D590)</f>
        <v>Supplier</v>
      </c>
      <c r="D593" s="2" t="str">
        <f>IF(ISBLANK([1]Agreements_raw!G590),"",[1]Agreements_raw!G590)</f>
        <v/>
      </c>
      <c r="E593" s="2" t="str">
        <f>[1]Agreements_raw!H590</f>
        <v>Qatar</v>
      </c>
      <c r="F593" s="2" t="str">
        <f>IF([1]Agreements_raw!I590="Recipient","Client",[1]Agreements_raw!I590)</f>
        <v>Client</v>
      </c>
      <c r="G593" s="2" t="str">
        <f>IF(ISBLANK([1]Agreements_raw!L590),"",[1]Agreements_raw!L590)</f>
        <v/>
      </c>
      <c r="H593" s="2">
        <f>[1]Agreements_raw!R590</f>
        <v>2008</v>
      </c>
      <c r="I593" s="2" t="str">
        <f>IF(ISNUMBER(SEARCH("B",[1]Agreements_raw!$M590)), "Yes", "No")</f>
        <v>No</v>
      </c>
      <c r="J593" s="2" t="str">
        <f>IF(ISNUMBER(SEARCH("C",[1]Agreements_raw!$M590)), "Yes", "No")</f>
        <v>No</v>
      </c>
      <c r="K593" s="2" t="str">
        <f>IF(ISNUMBER(SEARCH("D",[1]Agreements_raw!$M590)), "Yes", "No")</f>
        <v>No</v>
      </c>
      <c r="L593" s="2" t="str">
        <f>IF(ISNUMBER(SEARCH("F",[1]Agreements_raw!$M590)), "Yes", "No")</f>
        <v>No</v>
      </c>
      <c r="M593" s="2" t="str">
        <f>IF(ISNUMBER(SEARCH("E",[1]Agreements_raw!$M590)), "Yes", "No")</f>
        <v>No</v>
      </c>
      <c r="N593" s="2" t="str">
        <f>IF(ISNUMBER(SEARCH("A",[1]Agreements_raw!$M590)), "Yes", "No")</f>
        <v>No</v>
      </c>
      <c r="O593" s="2" t="str">
        <f>IF(ISNUMBER(SEARCH("I",[1]Agreements_raw!$M590)), "Yes", "No")</f>
        <v>No</v>
      </c>
      <c r="P593" s="2" t="str">
        <f>IF(ISNUMBER(SEARCH("J",[1]Agreements_raw!$M590)), "Yes", "No")</f>
        <v>Yes</v>
      </c>
      <c r="Q593" s="2" t="str">
        <f>IF(ISNUMBER(SEARCH("K",[1]Agreements_raw!$M590)), "Yes", "No")</f>
        <v>No</v>
      </c>
      <c r="R593" s="2" t="str">
        <f>IF(ISNUMBER(SEARCH("G",[1]Agreements_raw!$M590)), "Non-binding","Agreement")</f>
        <v>Agreement</v>
      </c>
      <c r="S593" s="2" t="str">
        <f>[1]Agreements_raw!P590</f>
        <v>Nuclear Co-operation Agreement</v>
      </c>
      <c r="T593" s="2" t="s">
        <v>193</v>
      </c>
    </row>
    <row r="594" spans="1:20" ht="69" customHeight="1" x14ac:dyDescent="0.2">
      <c r="A594" s="2">
        <f>[1]Agreements_raw!A591</f>
        <v>549</v>
      </c>
      <c r="B594" s="2" t="str">
        <f>[1]Agreements_raw!C591</f>
        <v>France</v>
      </c>
      <c r="C594" s="2" t="str">
        <f>IF([1]Agreements_raw!D591="Donor","Supplier",[1]Agreements_raw!D591)</f>
        <v>Supplier</v>
      </c>
      <c r="D594" s="2" t="str">
        <f>IF(ISBLANK([1]Agreements_raw!G591),"",[1]Agreements_raw!G591)</f>
        <v/>
      </c>
      <c r="E594" s="2" t="str">
        <f>[1]Agreements_raw!H591</f>
        <v>Romania</v>
      </c>
      <c r="F594" s="2" t="str">
        <f>IF([1]Agreements_raw!I591="Recipient","Client",[1]Agreements_raw!I591)</f>
        <v>Client</v>
      </c>
      <c r="G594" s="2" t="str">
        <f>IF(ISBLANK([1]Agreements_raw!L591),"",[1]Agreements_raw!L591)</f>
        <v/>
      </c>
      <c r="H594" s="2">
        <f>[1]Agreements_raw!R591</f>
        <v>2008</v>
      </c>
      <c r="I594" s="2" t="str">
        <f>IF(ISNUMBER(SEARCH("B",[1]Agreements_raw!$M591)), "Yes", "No")</f>
        <v>No</v>
      </c>
      <c r="J594" s="2" t="str">
        <f>IF(ISNUMBER(SEARCH("C",[1]Agreements_raw!$M591)), "Yes", "No")</f>
        <v>No</v>
      </c>
      <c r="K594" s="2" t="str">
        <f>IF(ISNUMBER(SEARCH("D",[1]Agreements_raw!$M591)), "Yes", "No")</f>
        <v>No</v>
      </c>
      <c r="L594" s="2" t="str">
        <f>IF(ISNUMBER(SEARCH("F",[1]Agreements_raw!$M591)), "Yes", "No")</f>
        <v>No</v>
      </c>
      <c r="M594" s="2" t="str">
        <f>IF(ISNUMBER(SEARCH("E",[1]Agreements_raw!$M591)), "Yes", "No")</f>
        <v>No</v>
      </c>
      <c r="N594" s="2" t="str">
        <f>IF(ISNUMBER(SEARCH("A",[1]Agreements_raw!$M591)), "Yes", "No")</f>
        <v>No</v>
      </c>
      <c r="O594" s="2" t="str">
        <f>IF(ISNUMBER(SEARCH("I",[1]Agreements_raw!$M591)), "Yes", "No")</f>
        <v>No</v>
      </c>
      <c r="P594" s="2" t="str">
        <f>IF(ISNUMBER(SEARCH("J",[1]Agreements_raw!$M591)), "Yes", "No")</f>
        <v>Yes</v>
      </c>
      <c r="Q594" s="2" t="str">
        <f>IF(ISNUMBER(SEARCH("K",[1]Agreements_raw!$M591)), "Yes", "No")</f>
        <v>No</v>
      </c>
      <c r="R594" s="2" t="str">
        <f>IF(ISNUMBER(SEARCH("G",[1]Agreements_raw!$M591)), "Non-binding","Agreement")</f>
        <v>Non-binding</v>
      </c>
      <c r="S594" s="2" t="str">
        <f>[1]Agreements_raw!P591</f>
        <v>Joint Statement on the Implementation of a Strategic Partnership, including nuclear energy</v>
      </c>
      <c r="T594" s="2" t="s">
        <v>193</v>
      </c>
    </row>
    <row r="595" spans="1:20" ht="69" customHeight="1" x14ac:dyDescent="0.2">
      <c r="A595" s="2">
        <f>[1]Agreements_raw!A592</f>
        <v>550</v>
      </c>
      <c r="B595" s="2" t="str">
        <f>[1]Agreements_raw!C592</f>
        <v>France</v>
      </c>
      <c r="C595" s="2" t="str">
        <f>IF([1]Agreements_raw!D592="Donor","Supplier",[1]Agreements_raw!D592)</f>
        <v>Supplier</v>
      </c>
      <c r="D595" s="2" t="str">
        <f>IF(ISBLANK([1]Agreements_raw!G592),"",[1]Agreements_raw!G592)</f>
        <v/>
      </c>
      <c r="E595" s="2" t="str">
        <f>[1]Agreements_raw!H592</f>
        <v>Russia</v>
      </c>
      <c r="F595" s="2" t="str">
        <f>IF([1]Agreements_raw!I592="Recipient","Client",[1]Agreements_raw!I592)</f>
        <v>Client</v>
      </c>
      <c r="G595" s="2" t="str">
        <f>IF(ISBLANK([1]Agreements_raw!L592),"",[1]Agreements_raw!L592)</f>
        <v/>
      </c>
      <c r="H595" s="2">
        <f>[1]Agreements_raw!R592</f>
        <v>2000</v>
      </c>
      <c r="I595" s="2" t="str">
        <f>IF(ISNUMBER(SEARCH("B",[1]Agreements_raw!$M592)), "Yes", "No")</f>
        <v>No</v>
      </c>
      <c r="J595" s="2" t="str">
        <f>IF(ISNUMBER(SEARCH("C",[1]Agreements_raw!$M592)), "Yes", "No")</f>
        <v>Yes</v>
      </c>
      <c r="K595" s="2" t="str">
        <f>IF(ISNUMBER(SEARCH("D",[1]Agreements_raw!$M592)), "Yes", "No")</f>
        <v>No</v>
      </c>
      <c r="L595" s="2" t="str">
        <f>IF(ISNUMBER(SEARCH("F",[1]Agreements_raw!$M592)), "Yes", "No")</f>
        <v>No</v>
      </c>
      <c r="M595" s="2" t="str">
        <f>IF(ISNUMBER(SEARCH("E",[1]Agreements_raw!$M592)), "Yes", "No")</f>
        <v>Yes</v>
      </c>
      <c r="N595" s="2" t="str">
        <f>IF(ISNUMBER(SEARCH("A",[1]Agreements_raw!$M592)), "Yes", "No")</f>
        <v>No</v>
      </c>
      <c r="O595" s="2" t="str">
        <f>IF(ISNUMBER(SEARCH("I",[1]Agreements_raw!$M592)), "Yes", "No")</f>
        <v>No</v>
      </c>
      <c r="P595" s="2" t="str">
        <f>IF(ISNUMBER(SEARCH("J",[1]Agreements_raw!$M592)), "Yes", "No")</f>
        <v>No</v>
      </c>
      <c r="Q595" s="2" t="str">
        <f>IF(ISNUMBER(SEARCH("K",[1]Agreements_raw!$M592)), "Yes", "No")</f>
        <v>No</v>
      </c>
      <c r="R595" s="2" t="str">
        <f>IF(ISNUMBER(SEARCH("G",[1]Agreements_raw!$M592)), "Non-binding","Agreement")</f>
        <v>Agreement</v>
      </c>
      <c r="S595" s="2" t="str">
        <f>[1]Agreements_raw!P592</f>
        <v>Nuclear Co-operation Agreement. This permits the large-scale supply of French nuclear equiment to Russia, and includes a study of the feasibility of the European Pressurized Water reactor, and co-operation in stabilizing the uranium market and MOX fuel technology</v>
      </c>
      <c r="T595" s="2" t="s">
        <v>193</v>
      </c>
    </row>
    <row r="596" spans="1:20" ht="69" customHeight="1" x14ac:dyDescent="0.2">
      <c r="A596" s="2" t="str">
        <f>[1]Agreements_raw!A593</f>
        <v>551A</v>
      </c>
      <c r="B596" s="2" t="str">
        <f>[1]Agreements_raw!C593</f>
        <v>France</v>
      </c>
      <c r="C596" s="2" t="str">
        <f>IF([1]Agreements_raw!D593="Donor","Supplier",[1]Agreements_raw!D593)</f>
        <v>Supplier</v>
      </c>
      <c r="D596" s="2" t="str">
        <f>IF(ISBLANK([1]Agreements_raw!G593),"",[1]Agreements_raw!G593)</f>
        <v/>
      </c>
      <c r="E596" s="2" t="str">
        <f>[1]Agreements_raw!H593</f>
        <v>Tunisia</v>
      </c>
      <c r="F596" s="2" t="str">
        <f>IF([1]Agreements_raw!I593="Recipient","Client",[1]Agreements_raw!I593)</f>
        <v>Client</v>
      </c>
      <c r="G596" s="2" t="str">
        <f>IF(ISBLANK([1]Agreements_raw!L593),"",[1]Agreements_raw!L593)</f>
        <v/>
      </c>
      <c r="H596" s="2">
        <f>[1]Agreements_raw!R593</f>
        <v>2008</v>
      </c>
      <c r="I596" s="2" t="str">
        <f>IF(ISNUMBER(SEARCH("B",[1]Agreements_raw!$M593)), "Yes", "No")</f>
        <v>No</v>
      </c>
      <c r="J596" s="2" t="str">
        <f>IF(ISNUMBER(SEARCH("C",[1]Agreements_raw!$M593)), "Yes", "No")</f>
        <v>No</v>
      </c>
      <c r="K596" s="2" t="str">
        <f>IF(ISNUMBER(SEARCH("D",[1]Agreements_raw!$M593)), "Yes", "No")</f>
        <v>No</v>
      </c>
      <c r="L596" s="2" t="str">
        <f>IF(ISNUMBER(SEARCH("F",[1]Agreements_raw!$M593)), "Yes", "No")</f>
        <v>No</v>
      </c>
      <c r="M596" s="2" t="str">
        <f>IF(ISNUMBER(SEARCH("E",[1]Agreements_raw!$M593)), "Yes", "No")</f>
        <v>Yes</v>
      </c>
      <c r="N596" s="2" t="str">
        <f>IF(ISNUMBER(SEARCH("A",[1]Agreements_raw!$M593)), "Yes", "No")</f>
        <v>No</v>
      </c>
      <c r="O596" s="2" t="str">
        <f>IF(ISNUMBER(SEARCH("I",[1]Agreements_raw!$M593)), "Yes", "No")</f>
        <v>No</v>
      </c>
      <c r="P596" s="2" t="str">
        <f>IF(ISNUMBER(SEARCH("J",[1]Agreements_raw!$M593)), "Yes", "No")</f>
        <v>No</v>
      </c>
      <c r="Q596" s="2" t="str">
        <f>IF(ISNUMBER(SEARCH("K",[1]Agreements_raw!$M593)), "Yes", "No")</f>
        <v>No</v>
      </c>
      <c r="R596" s="2" t="str">
        <f>IF(ISNUMBER(SEARCH("G",[1]Agreements_raw!$M593)), "Non-binding","Agreement")</f>
        <v>Agreement</v>
      </c>
      <c r="S596" s="2" t="str">
        <f>[1]Agreements_raw!P593</f>
        <v>Framework Agreement on Civilian Nuclear Co-operation. This covers training, research, security, supply of electricity and uranium prospecting.</v>
      </c>
      <c r="T596" s="2" t="s">
        <v>193</v>
      </c>
    </row>
    <row r="597" spans="1:20" ht="69" customHeight="1" x14ac:dyDescent="0.2">
      <c r="A597" s="2" t="str">
        <f>[1]Agreements_raw!A594</f>
        <v>551B</v>
      </c>
      <c r="B597" s="2" t="str">
        <f>[1]Agreements_raw!C594</f>
        <v>Tunisia</v>
      </c>
      <c r="C597" s="2" t="str">
        <f>IF([1]Agreements_raw!D594="Donor","Supplier",[1]Agreements_raw!D594)</f>
        <v>Supplier</v>
      </c>
      <c r="D597" s="2" t="str">
        <f>IF(ISBLANK([1]Agreements_raw!G594),"",[1]Agreements_raw!G594)</f>
        <v/>
      </c>
      <c r="E597" s="2" t="str">
        <f>[1]Agreements_raw!H594</f>
        <v>France</v>
      </c>
      <c r="F597" s="2" t="str">
        <f>IF([1]Agreements_raw!I594="Recipient","Client",[1]Agreements_raw!I594)</f>
        <v>Client</v>
      </c>
      <c r="G597" s="2" t="str">
        <f>IF(ISBLANK([1]Agreements_raw!L594),"",[1]Agreements_raw!L594)</f>
        <v/>
      </c>
      <c r="H597" s="2">
        <f>[1]Agreements_raw!R594</f>
        <v>2008</v>
      </c>
      <c r="I597" s="2" t="str">
        <f>IF(ISNUMBER(SEARCH("B",[1]Agreements_raw!$M594)), "Yes", "No")</f>
        <v>No</v>
      </c>
      <c r="J597" s="2" t="str">
        <f>IF(ISNUMBER(SEARCH("C",[1]Agreements_raw!$M594)), "Yes", "No")</f>
        <v>No</v>
      </c>
      <c r="K597" s="2" t="str">
        <f>IF(ISNUMBER(SEARCH("D",[1]Agreements_raw!$M594)), "Yes", "No")</f>
        <v>No</v>
      </c>
      <c r="L597" s="2" t="str">
        <f>IF(ISNUMBER(SEARCH("F",[1]Agreements_raw!$M594)), "Yes", "No")</f>
        <v>No</v>
      </c>
      <c r="M597" s="2" t="str">
        <f>IF(ISNUMBER(SEARCH("E",[1]Agreements_raw!$M594)), "Yes", "No")</f>
        <v>No</v>
      </c>
      <c r="N597" s="2" t="str">
        <f>IF(ISNUMBER(SEARCH("A",[1]Agreements_raw!$M594)), "Yes", "No")</f>
        <v>No</v>
      </c>
      <c r="O597" s="2" t="str">
        <f>IF(ISNUMBER(SEARCH("I",[1]Agreements_raw!$M594)), "Yes", "No")</f>
        <v>No</v>
      </c>
      <c r="P597" s="2" t="str">
        <f>IF(ISNUMBER(SEARCH("J",[1]Agreements_raw!$M594)), "Yes", "No")</f>
        <v>No</v>
      </c>
      <c r="Q597" s="2" t="str">
        <f>IF(ISNUMBER(SEARCH("K",[1]Agreements_raw!$M594)), "Yes", "No")</f>
        <v>Yes</v>
      </c>
      <c r="R597" s="2" t="str">
        <f>IF(ISNUMBER(SEARCH("G",[1]Agreements_raw!$M594)), "Non-binding","Agreement")</f>
        <v>Agreement</v>
      </c>
      <c r="S597" s="2" t="str">
        <f>[1]Agreements_raw!P594</f>
        <v>Framework Agreement on Civilian Nuclear Co-operation. This covers training, research, security, supply of electricity and uranium prospecting.</v>
      </c>
      <c r="T597" s="2" t="s">
        <v>193</v>
      </c>
    </row>
    <row r="598" spans="1:20" ht="69" customHeight="1" x14ac:dyDescent="0.2">
      <c r="A598" s="2">
        <f>[1]Agreements_raw!A595</f>
        <v>552</v>
      </c>
      <c r="B598" s="2" t="str">
        <f>[1]Agreements_raw!C595</f>
        <v>France</v>
      </c>
      <c r="C598" s="2" t="str">
        <f>IF([1]Agreements_raw!D595="Donor","Supplier",[1]Agreements_raw!D595)</f>
        <v>Partner</v>
      </c>
      <c r="D598" s="2" t="str">
        <f>IF(ISBLANK([1]Agreements_raw!G595),"",[1]Agreements_raw!G595)</f>
        <v/>
      </c>
      <c r="E598" s="2" t="str">
        <f>[1]Agreements_raw!H595</f>
        <v>UK</v>
      </c>
      <c r="F598" s="2" t="str">
        <f>IF([1]Agreements_raw!I595="Recipient","Client",[1]Agreements_raw!I595)</f>
        <v>Partner</v>
      </c>
      <c r="G598" s="2" t="str">
        <f>IF(ISBLANK([1]Agreements_raw!L595),"",[1]Agreements_raw!L595)</f>
        <v/>
      </c>
      <c r="H598" s="2">
        <f>[1]Agreements_raw!R595</f>
        <v>2008</v>
      </c>
      <c r="I598" s="2" t="str">
        <f>IF(ISNUMBER(SEARCH("B",[1]Agreements_raw!$M595)), "Yes", "No")</f>
        <v>No</v>
      </c>
      <c r="J598" s="2" t="str">
        <f>IF(ISNUMBER(SEARCH("C",[1]Agreements_raw!$M595)), "Yes", "No")</f>
        <v>No</v>
      </c>
      <c r="K598" s="2" t="str">
        <f>IF(ISNUMBER(SEARCH("D",[1]Agreements_raw!$M595)), "Yes", "No")</f>
        <v>No</v>
      </c>
      <c r="L598" s="2" t="str">
        <f>IF(ISNUMBER(SEARCH("F",[1]Agreements_raw!$M595)), "Yes", "No")</f>
        <v>No</v>
      </c>
      <c r="M598" s="2" t="str">
        <f>IF(ISNUMBER(SEARCH("E",[1]Agreements_raw!$M595)), "Yes", "No")</f>
        <v>Yes</v>
      </c>
      <c r="N598" s="2" t="str">
        <f>IF(ISNUMBER(SEARCH("A",[1]Agreements_raw!$M595)), "Yes", "No")</f>
        <v>Yes</v>
      </c>
      <c r="O598" s="2" t="str">
        <f>IF(ISNUMBER(SEARCH("I",[1]Agreements_raw!$M595)), "Yes", "No")</f>
        <v>Yes</v>
      </c>
      <c r="P598" s="2" t="str">
        <f>IF(ISNUMBER(SEARCH("J",[1]Agreements_raw!$M595)), "Yes", "No")</f>
        <v>No</v>
      </c>
      <c r="Q598" s="2" t="str">
        <f>IF(ISNUMBER(SEARCH("K",[1]Agreements_raw!$M595)), "Yes", "No")</f>
        <v>No</v>
      </c>
      <c r="R598" s="2" t="str">
        <f>IF(ISNUMBER(SEARCH("G",[1]Agreements_raw!$M595)), "Non-binding","Agreement")</f>
        <v>Agreement</v>
      </c>
      <c r="S598" s="2" t="str">
        <f>[1]Agreements_raw!P595</f>
        <v>Nuclear Co-operation Agreement. This covers co-operation in nuclear regulation for safety, security, waste management, reactor licensing, and the exchange of nuclear technicians.</v>
      </c>
      <c r="T598" s="2" t="s">
        <v>193</v>
      </c>
    </row>
    <row r="599" spans="1:20" ht="69" customHeight="1" x14ac:dyDescent="0.2">
      <c r="A599" s="2">
        <f>[1]Agreements_raw!A596</f>
        <v>553</v>
      </c>
      <c r="B599" s="2" t="str">
        <f>[1]Agreements_raw!C596</f>
        <v>France</v>
      </c>
      <c r="C599" s="2" t="str">
        <f>IF([1]Agreements_raw!D596="Donor","Supplier",[1]Agreements_raw!D596)</f>
        <v>Partner</v>
      </c>
      <c r="D599" s="2" t="str">
        <f>IF(ISBLANK([1]Agreements_raw!G596),"",[1]Agreements_raw!G596)</f>
        <v>Commissariat a l'energie Atomique</v>
      </c>
      <c r="E599" s="2" t="str">
        <f>[1]Agreements_raw!H596</f>
        <v>U.S.</v>
      </c>
      <c r="F599" s="2" t="str">
        <f>IF([1]Agreements_raw!I596="Recipient","Client",[1]Agreements_raw!I596)</f>
        <v>Partner</v>
      </c>
      <c r="G599" s="2" t="str">
        <f>IF(ISBLANK([1]Agreements_raw!L596),"",[1]Agreements_raw!L596)</f>
        <v/>
      </c>
      <c r="H599" s="2">
        <f>[1]Agreements_raw!R596</f>
        <v>2001</v>
      </c>
      <c r="I599" s="2" t="str">
        <f>IF(ISNUMBER(SEARCH("B",[1]Agreements_raw!$M596)), "Yes", "No")</f>
        <v>No</v>
      </c>
      <c r="J599" s="2" t="str">
        <f>IF(ISNUMBER(SEARCH("C",[1]Agreements_raw!$M596)), "Yes", "No")</f>
        <v>No</v>
      </c>
      <c r="K599" s="2" t="str">
        <f>IF(ISNUMBER(SEARCH("D",[1]Agreements_raw!$M596)), "Yes", "No")</f>
        <v>No</v>
      </c>
      <c r="L599" s="2" t="str">
        <f>IF(ISNUMBER(SEARCH("F",[1]Agreements_raw!$M596)), "Yes", "No")</f>
        <v>No</v>
      </c>
      <c r="M599" s="2" t="str">
        <f>IF(ISNUMBER(SEARCH("E",[1]Agreements_raw!$M596)), "Yes", "No")</f>
        <v>Yes</v>
      </c>
      <c r="N599" s="2" t="str">
        <f>IF(ISNUMBER(SEARCH("A",[1]Agreements_raw!$M596)), "Yes", "No")</f>
        <v>No</v>
      </c>
      <c r="O599" s="2" t="str">
        <f>IF(ISNUMBER(SEARCH("I",[1]Agreements_raw!$M596)), "Yes", "No")</f>
        <v>No</v>
      </c>
      <c r="P599" s="2" t="str">
        <f>IF(ISNUMBER(SEARCH("J",[1]Agreements_raw!$M596)), "Yes", "No")</f>
        <v>No</v>
      </c>
      <c r="Q599" s="2" t="str">
        <f>IF(ISNUMBER(SEARCH("K",[1]Agreements_raw!$M596)), "Yes", "No")</f>
        <v>No</v>
      </c>
      <c r="R599" s="2" t="str">
        <f>IF(ISNUMBER(SEARCH("G",[1]Agreements_raw!$M596)), "Non-binding","Agreement")</f>
        <v>Agreement</v>
      </c>
      <c r="S599" s="2" t="str">
        <f>[1]Agreements_raw!P596</f>
        <v>International Nuclear Energy Research Collaboration Agreement</v>
      </c>
      <c r="T599" s="2" t="s">
        <v>193</v>
      </c>
    </row>
    <row r="600" spans="1:20" ht="69" customHeight="1" x14ac:dyDescent="0.2">
      <c r="A600" s="2">
        <f>[1]Agreements_raw!A597</f>
        <v>554</v>
      </c>
      <c r="B600" s="2" t="str">
        <f>[1]Agreements_raw!C597</f>
        <v>France</v>
      </c>
      <c r="C600" s="2" t="str">
        <f>IF([1]Agreements_raw!D597="Donor","Supplier",[1]Agreements_raw!D597)</f>
        <v>Partner</v>
      </c>
      <c r="D600" s="2" t="str">
        <f>IF(ISBLANK([1]Agreements_raw!G597),"",[1]Agreements_raw!G597)</f>
        <v/>
      </c>
      <c r="E600" s="2" t="str">
        <f>[1]Agreements_raw!H597</f>
        <v>U.S.</v>
      </c>
      <c r="F600" s="2" t="str">
        <f>IF([1]Agreements_raw!I597="Recipient","Client",[1]Agreements_raw!I597)</f>
        <v>Partner</v>
      </c>
      <c r="G600" s="2" t="str">
        <f>IF(ISBLANK([1]Agreements_raw!L597),"",[1]Agreements_raw!L597)</f>
        <v/>
      </c>
      <c r="H600" s="2">
        <f>[1]Agreements_raw!R597</f>
        <v>2006</v>
      </c>
      <c r="I600" s="2" t="str">
        <f>IF(ISNUMBER(SEARCH("B",[1]Agreements_raw!$M597)), "Yes", "No")</f>
        <v>No</v>
      </c>
      <c r="J600" s="2" t="str">
        <f>IF(ISNUMBER(SEARCH("C",[1]Agreements_raw!$M597)), "Yes", "No")</f>
        <v>No</v>
      </c>
      <c r="K600" s="2" t="str">
        <f>IF(ISNUMBER(SEARCH("D",[1]Agreements_raw!$M597)), "Yes", "No")</f>
        <v>No</v>
      </c>
      <c r="L600" s="2" t="str">
        <f>IF(ISNUMBER(SEARCH("F",[1]Agreements_raw!$M597)), "Yes", "No")</f>
        <v>No</v>
      </c>
      <c r="M600" s="2" t="str">
        <f>IF(ISNUMBER(SEARCH("E",[1]Agreements_raw!$M597)), "Yes", "No")</f>
        <v>Yes</v>
      </c>
      <c r="N600" s="2" t="str">
        <f>IF(ISNUMBER(SEARCH("A",[1]Agreements_raw!$M597)), "Yes", "No")</f>
        <v>Yes</v>
      </c>
      <c r="O600" s="2" t="str">
        <f>IF(ISNUMBER(SEARCH("I",[1]Agreements_raw!$M597)), "Yes", "No")</f>
        <v>No</v>
      </c>
      <c r="P600" s="2" t="str">
        <f>IF(ISNUMBER(SEARCH("J",[1]Agreements_raw!$M597)), "Yes", "No")</f>
        <v>No</v>
      </c>
      <c r="Q600" s="2" t="str">
        <f>IF(ISNUMBER(SEARCH("K",[1]Agreements_raw!$M597)), "Yes", "No")</f>
        <v>No</v>
      </c>
      <c r="R600" s="2" t="str">
        <f>IF(ISNUMBER(SEARCH("G",[1]Agreements_raw!$M597)), "Non-binding","Agreement")</f>
        <v>Agreement</v>
      </c>
      <c r="S600" s="2" t="str">
        <f>[1]Agreements_raw!P597</f>
        <v>Agreement regarding the Technical Exchange and Co-operation Arrangement in the Field of nuclear Safety Research</v>
      </c>
      <c r="T600" s="2" t="s">
        <v>193</v>
      </c>
    </row>
    <row r="601" spans="1:20" ht="69" customHeight="1" x14ac:dyDescent="0.2">
      <c r="A601" s="2">
        <f>[1]Agreements_raw!A598</f>
        <v>555</v>
      </c>
      <c r="B601" s="2" t="str">
        <f>[1]Agreements_raw!C598</f>
        <v>France</v>
      </c>
      <c r="C601" s="2" t="str">
        <f>IF([1]Agreements_raw!D598="Donor","Supplier",[1]Agreements_raw!D598)</f>
        <v>Partner</v>
      </c>
      <c r="D601" s="2" t="str">
        <f>IF(ISBLANK([1]Agreements_raw!G598),"",[1]Agreements_raw!G598)</f>
        <v/>
      </c>
      <c r="E601" s="2" t="str">
        <f>[1]Agreements_raw!H598</f>
        <v>U.S.</v>
      </c>
      <c r="F601" s="2" t="str">
        <f>IF([1]Agreements_raw!I598="Recipient","Client",[1]Agreements_raw!I598)</f>
        <v>Partner</v>
      </c>
      <c r="G601" s="2" t="str">
        <f>IF(ISBLANK([1]Agreements_raw!L598),"",[1]Agreements_raw!L598)</f>
        <v/>
      </c>
      <c r="H601" s="2">
        <f>[1]Agreements_raw!R598</f>
        <v>2006</v>
      </c>
      <c r="I601" s="2" t="str">
        <f>IF(ISNUMBER(SEARCH("B",[1]Agreements_raw!$M598)), "Yes", "No")</f>
        <v>No</v>
      </c>
      <c r="J601" s="2" t="str">
        <f>IF(ISNUMBER(SEARCH("C",[1]Agreements_raw!$M598)), "Yes", "No")</f>
        <v>No</v>
      </c>
      <c r="K601" s="2" t="str">
        <f>IF(ISNUMBER(SEARCH("D",[1]Agreements_raw!$M598)), "Yes", "No")</f>
        <v>No</v>
      </c>
      <c r="L601" s="2" t="str">
        <f>IF(ISNUMBER(SEARCH("F",[1]Agreements_raw!$M598)), "Yes", "No")</f>
        <v>No</v>
      </c>
      <c r="M601" s="2" t="str">
        <f>IF(ISNUMBER(SEARCH("E",[1]Agreements_raw!$M598)), "Yes", "No")</f>
        <v>Yes</v>
      </c>
      <c r="N601" s="2" t="str">
        <f>IF(ISNUMBER(SEARCH("A",[1]Agreements_raw!$M598)), "Yes", "No")</f>
        <v>Yes</v>
      </c>
      <c r="O601" s="2" t="str">
        <f>IF(ISNUMBER(SEARCH("I",[1]Agreements_raw!$M598)), "Yes", "No")</f>
        <v>No</v>
      </c>
      <c r="P601" s="2" t="str">
        <f>IF(ISNUMBER(SEARCH("J",[1]Agreements_raw!$M598)), "Yes", "No")</f>
        <v>No</v>
      </c>
      <c r="Q601" s="2" t="str">
        <f>IF(ISNUMBER(SEARCH("K",[1]Agreements_raw!$M598)), "Yes", "No")</f>
        <v>No</v>
      </c>
      <c r="R601" s="2" t="str">
        <f>IF(ISNUMBER(SEARCH("G",[1]Agreements_raw!$M598)), "Non-binding","Agreement")</f>
        <v>Agreement</v>
      </c>
      <c r="S601" s="2" t="str">
        <f>[1]Agreements_raw!P598</f>
        <v>Implementing Agreement regarding the IRSN (Institut de radioprotection et de surete nucleaire) - USNRC (US Nuclear Regulatory Commission) PHEBUS (a research program) source term effects test program</v>
      </c>
      <c r="T601" s="2" t="s">
        <v>193</v>
      </c>
    </row>
    <row r="602" spans="1:20" ht="69" customHeight="1" x14ac:dyDescent="0.2">
      <c r="A602" s="2">
        <f>[1]Agreements_raw!A599</f>
        <v>556</v>
      </c>
      <c r="B602" s="2" t="str">
        <f>[1]Agreements_raw!C599</f>
        <v>France</v>
      </c>
      <c r="C602" s="2" t="str">
        <f>IF([1]Agreements_raw!D599="Donor","Supplier",[1]Agreements_raw!D599)</f>
        <v>Supplier</v>
      </c>
      <c r="D602" s="2" t="str">
        <f>IF(ISBLANK([1]Agreements_raw!G599),"",[1]Agreements_raw!G599)</f>
        <v/>
      </c>
      <c r="E602" s="2" t="str">
        <f>[1]Agreements_raw!H599</f>
        <v>Vietnam</v>
      </c>
      <c r="F602" s="2" t="str">
        <f>IF([1]Agreements_raw!I599="Recipient","Client",[1]Agreements_raw!I599)</f>
        <v>Client</v>
      </c>
      <c r="G602" s="2" t="str">
        <f>IF(ISBLANK([1]Agreements_raw!L599),"",[1]Agreements_raw!L599)</f>
        <v/>
      </c>
      <c r="H602" s="2">
        <f>[1]Agreements_raw!R599</f>
        <v>2004</v>
      </c>
      <c r="I602" s="2" t="str">
        <f>IF(ISNUMBER(SEARCH("B",[1]Agreements_raw!$M599)), "Yes", "No")</f>
        <v>No</v>
      </c>
      <c r="J602" s="2" t="str">
        <f>IF(ISNUMBER(SEARCH("C",[1]Agreements_raw!$M599)), "Yes", "No")</f>
        <v>No</v>
      </c>
      <c r="K602" s="2" t="str">
        <f>IF(ISNUMBER(SEARCH("D",[1]Agreements_raw!$M599)), "Yes", "No")</f>
        <v>No</v>
      </c>
      <c r="L602" s="2" t="str">
        <f>IF(ISNUMBER(SEARCH("F",[1]Agreements_raw!$M599)), "Yes", "No")</f>
        <v>No</v>
      </c>
      <c r="M602" s="2" t="str">
        <f>IF(ISNUMBER(SEARCH("E",[1]Agreements_raw!$M599)), "Yes", "No")</f>
        <v>No</v>
      </c>
      <c r="N602" s="2" t="str">
        <f>IF(ISNUMBER(SEARCH("A",[1]Agreements_raw!$M599)), "Yes", "No")</f>
        <v>No</v>
      </c>
      <c r="O602" s="2" t="str">
        <f>IF(ISNUMBER(SEARCH("I",[1]Agreements_raw!$M599)), "Yes", "No")</f>
        <v>No</v>
      </c>
      <c r="P602" s="2" t="str">
        <f>IF(ISNUMBER(SEARCH("J",[1]Agreements_raw!$M599)), "Yes", "No")</f>
        <v>Yes</v>
      </c>
      <c r="Q602" s="2" t="str">
        <f>IF(ISNUMBER(SEARCH("K",[1]Agreements_raw!$M599)), "Yes", "No")</f>
        <v>No</v>
      </c>
      <c r="R602" s="2" t="str">
        <f>IF(ISNUMBER(SEARCH("G",[1]Agreements_raw!$M599)), "Non-binding","Agreement")</f>
        <v>Non-binding</v>
      </c>
      <c r="S602" s="2" t="str">
        <f>[1]Agreements_raw!P599</f>
        <v>Nuclear Co-ooperation for Peaceful Purposes</v>
      </c>
      <c r="T602" s="2" t="s">
        <v>193</v>
      </c>
    </row>
    <row r="603" spans="1:20" ht="69" customHeight="1" x14ac:dyDescent="0.2">
      <c r="A603" s="2">
        <f>[1]Agreements_raw!A600</f>
        <v>557</v>
      </c>
      <c r="B603" s="2" t="str">
        <f>[1]Agreements_raw!C600</f>
        <v>Germany</v>
      </c>
      <c r="C603" s="2" t="str">
        <f>IF([1]Agreements_raw!D600="Donor","Supplier",[1]Agreements_raw!D600)</f>
        <v>Partner</v>
      </c>
      <c r="D603" s="2" t="str">
        <f>IF(ISBLANK([1]Agreements_raw!G600),"",[1]Agreements_raw!G600)</f>
        <v/>
      </c>
      <c r="E603" s="2" t="str">
        <f>[1]Agreements_raw!H600</f>
        <v>U.S.</v>
      </c>
      <c r="F603" s="2" t="str">
        <f>IF([1]Agreements_raw!I600="Recipient","Client",[1]Agreements_raw!I600)</f>
        <v>Partner</v>
      </c>
      <c r="G603" s="2" t="str">
        <f>IF(ISBLANK([1]Agreements_raw!L600),"",[1]Agreements_raw!L600)</f>
        <v/>
      </c>
      <c r="H603" s="2">
        <f>[1]Agreements_raw!R600</f>
        <v>2007</v>
      </c>
      <c r="I603" s="2" t="str">
        <f>IF(ISNUMBER(SEARCH("B",[1]Agreements_raw!$M600)), "Yes", "No")</f>
        <v>No</v>
      </c>
      <c r="J603" s="2" t="str">
        <f>IF(ISNUMBER(SEARCH("C",[1]Agreements_raw!$M600)), "Yes", "No")</f>
        <v>No</v>
      </c>
      <c r="K603" s="2" t="str">
        <f>IF(ISNUMBER(SEARCH("D",[1]Agreements_raw!$M600)), "Yes", "No")</f>
        <v>No</v>
      </c>
      <c r="L603" s="2" t="str">
        <f>IF(ISNUMBER(SEARCH("F",[1]Agreements_raw!$M600)), "Yes", "No")</f>
        <v>No</v>
      </c>
      <c r="M603" s="2" t="str">
        <f>IF(ISNUMBER(SEARCH("E",[1]Agreements_raw!$M600)), "Yes", "No")</f>
        <v>Yes</v>
      </c>
      <c r="N603" s="2" t="str">
        <f>IF(ISNUMBER(SEARCH("A",[1]Agreements_raw!$M600)), "Yes", "No")</f>
        <v>Yes</v>
      </c>
      <c r="O603" s="2" t="str">
        <f>IF(ISNUMBER(SEARCH("I",[1]Agreements_raw!$M600)), "Yes", "No")</f>
        <v>No</v>
      </c>
      <c r="P603" s="2" t="str">
        <f>IF(ISNUMBER(SEARCH("J",[1]Agreements_raw!$M600)), "Yes", "No")</f>
        <v>No</v>
      </c>
      <c r="Q603" s="2" t="str">
        <f>IF(ISNUMBER(SEARCH("K",[1]Agreements_raw!$M600)), "Yes", "No")</f>
        <v>No</v>
      </c>
      <c r="R603" s="2" t="str">
        <f>IF(ISNUMBER(SEARCH("G",[1]Agreements_raw!$M600)), "Non-binding","Agreement")</f>
        <v>Non-binding</v>
      </c>
      <c r="S603" s="2" t="str">
        <f>[1]Agreements_raw!P600</f>
        <v>Arrangement for the Exchange of Technical Information and Co-operation in Nuclear Safety Matters</v>
      </c>
      <c r="T603" s="2" t="s">
        <v>193</v>
      </c>
    </row>
    <row r="604" spans="1:20" ht="69" customHeight="1" x14ac:dyDescent="0.2">
      <c r="A604" s="2">
        <f>[1]Agreements_raw!A601</f>
        <v>558</v>
      </c>
      <c r="B604" s="2" t="str">
        <f>[1]Agreements_raw!C601</f>
        <v>Korea</v>
      </c>
      <c r="C604" s="2" t="str">
        <f>IF([1]Agreements_raw!D601="Donor","Supplier",[1]Agreements_raw!D601)</f>
        <v>Supplier</v>
      </c>
      <c r="D604" s="2" t="str">
        <f>IF(ISBLANK([1]Agreements_raw!G601),"",[1]Agreements_raw!G601)</f>
        <v/>
      </c>
      <c r="E604" s="2" t="str">
        <f>[1]Agreements_raw!H601</f>
        <v>Ghana</v>
      </c>
      <c r="F604" s="2" t="str">
        <f>IF([1]Agreements_raw!I601="Recipient","Client",[1]Agreements_raw!I601)</f>
        <v>Client</v>
      </c>
      <c r="G604" s="2" t="str">
        <f>IF(ISBLANK([1]Agreements_raw!L601),"",[1]Agreements_raw!L601)</f>
        <v/>
      </c>
      <c r="H604" s="2">
        <f>[1]Agreements_raw!R601</f>
        <v>2005</v>
      </c>
      <c r="I604" s="2" t="str">
        <f>IF(ISNUMBER(SEARCH("B",[1]Agreements_raw!$M601)), "Yes", "No")</f>
        <v>No</v>
      </c>
      <c r="J604" s="2" t="str">
        <f>IF(ISNUMBER(SEARCH("C",[1]Agreements_raw!$M601)), "Yes", "No")</f>
        <v>No</v>
      </c>
      <c r="K604" s="2" t="str">
        <f>IF(ISNUMBER(SEARCH("D",[1]Agreements_raw!$M601)), "Yes", "No")</f>
        <v>No</v>
      </c>
      <c r="L604" s="2" t="str">
        <f>IF(ISNUMBER(SEARCH("F",[1]Agreements_raw!$M601)), "Yes", "No")</f>
        <v>No</v>
      </c>
      <c r="M604" s="2" t="str">
        <f>IF(ISNUMBER(SEARCH("E",[1]Agreements_raw!$M601)), "Yes", "No")</f>
        <v>Yes</v>
      </c>
      <c r="N604" s="2" t="str">
        <f>IF(ISNUMBER(SEARCH("A",[1]Agreements_raw!$M601)), "Yes", "No")</f>
        <v>No</v>
      </c>
      <c r="O604" s="2" t="str">
        <f>IF(ISNUMBER(SEARCH("I",[1]Agreements_raw!$M601)), "Yes", "No")</f>
        <v>No</v>
      </c>
      <c r="P604" s="2" t="str">
        <f>IF(ISNUMBER(SEARCH("J",[1]Agreements_raw!$M601)), "Yes", "No")</f>
        <v>No</v>
      </c>
      <c r="Q604" s="2" t="str">
        <f>IF(ISNUMBER(SEARCH("K",[1]Agreements_raw!$M601)), "Yes", "No")</f>
        <v>No</v>
      </c>
      <c r="R604" s="2" t="str">
        <f>IF(ISNUMBER(SEARCH("G",[1]Agreements_raw!$M601)), "Non-binding","Agreement")</f>
        <v>Agreement</v>
      </c>
      <c r="S604" s="2" t="str">
        <f>[1]Agreements_raw!P601</f>
        <v>Agreement on the Exchange of Nuclear Scientists</v>
      </c>
      <c r="T604" s="2" t="s">
        <v>193</v>
      </c>
    </row>
    <row r="605" spans="1:20" ht="69" customHeight="1" x14ac:dyDescent="0.2">
      <c r="A605" s="2">
        <f>[1]Agreements_raw!A602</f>
        <v>559</v>
      </c>
      <c r="B605" s="2" t="str">
        <f>[1]Agreements_raw!C602</f>
        <v>Greece</v>
      </c>
      <c r="C605" s="2" t="str">
        <f>IF([1]Agreements_raw!D602="Donor","Supplier",[1]Agreements_raw!D602)</f>
        <v>Partner</v>
      </c>
      <c r="D605" s="2" t="str">
        <f>IF(ISBLANK([1]Agreements_raw!G602),"",[1]Agreements_raw!G602)</f>
        <v/>
      </c>
      <c r="E605" s="2" t="str">
        <f>[1]Agreements_raw!H602</f>
        <v>U.S.</v>
      </c>
      <c r="F605" s="2" t="str">
        <f>IF([1]Agreements_raw!I602="Recipient","Client",[1]Agreements_raw!I602)</f>
        <v>Partner</v>
      </c>
      <c r="G605" s="2" t="str">
        <f>IF(ISBLANK([1]Agreements_raw!L602),"",[1]Agreements_raw!L602)</f>
        <v/>
      </c>
      <c r="H605" s="2">
        <f>[1]Agreements_raw!R602</f>
        <v>2003</v>
      </c>
      <c r="I605" s="2" t="str">
        <f>IF(ISNUMBER(SEARCH("B",[1]Agreements_raw!$M602)), "Yes", "No")</f>
        <v>No</v>
      </c>
      <c r="J605" s="2" t="str">
        <f>IF(ISNUMBER(SEARCH("C",[1]Agreements_raw!$M602)), "Yes", "No")</f>
        <v>No</v>
      </c>
      <c r="K605" s="2" t="str">
        <f>IF(ISNUMBER(SEARCH("D",[1]Agreements_raw!$M602)), "Yes", "No")</f>
        <v>No</v>
      </c>
      <c r="L605" s="2" t="str">
        <f>IF(ISNUMBER(SEARCH("F",[1]Agreements_raw!$M602)), "Yes", "No")</f>
        <v>No</v>
      </c>
      <c r="M605" s="2" t="str">
        <f>IF(ISNUMBER(SEARCH("E",[1]Agreements_raw!$M602)), "Yes", "No")</f>
        <v>Yes</v>
      </c>
      <c r="N605" s="2" t="str">
        <f>IF(ISNUMBER(SEARCH("A",[1]Agreements_raw!$M602)), "Yes", "No")</f>
        <v>Yes</v>
      </c>
      <c r="O605" s="2" t="str">
        <f>IF(ISNUMBER(SEARCH("I",[1]Agreements_raw!$M602)), "Yes", "No")</f>
        <v>No</v>
      </c>
      <c r="P605" s="2" t="str">
        <f>IF(ISNUMBER(SEARCH("J",[1]Agreements_raw!$M602)), "Yes", "No")</f>
        <v>No</v>
      </c>
      <c r="Q605" s="2" t="str">
        <f>IF(ISNUMBER(SEARCH("K",[1]Agreements_raw!$M602)), "Yes", "No")</f>
        <v>No</v>
      </c>
      <c r="R605" s="2" t="str">
        <f>IF(ISNUMBER(SEARCH("G",[1]Agreements_raw!$M602)), "Non-binding","Agreement")</f>
        <v>Non-binding</v>
      </c>
      <c r="S605" s="2" t="str">
        <f>[1]Agreements_raw!P602</f>
        <v>Arrangement for the Exchange of Technical Information and Co-operation in Nuclear Safety Matters</v>
      </c>
      <c r="T605" s="2" t="s">
        <v>193</v>
      </c>
    </row>
    <row r="606" spans="1:20" ht="69" customHeight="1" x14ac:dyDescent="0.2">
      <c r="A606" s="2">
        <f>[1]Agreements_raw!A603</f>
        <v>560</v>
      </c>
      <c r="B606" s="2" t="str">
        <f>[1]Agreements_raw!C603</f>
        <v>Hungary</v>
      </c>
      <c r="C606" s="2" t="str">
        <f>IF([1]Agreements_raw!D603="Donor","Supplier",[1]Agreements_raw!D603)</f>
        <v>Partner</v>
      </c>
      <c r="D606" s="2" t="str">
        <f>IF(ISBLANK([1]Agreements_raw!G603),"",[1]Agreements_raw!G603)</f>
        <v/>
      </c>
      <c r="E606" s="2" t="str">
        <f>[1]Agreements_raw!H603</f>
        <v>U.S.</v>
      </c>
      <c r="F606" s="2" t="str">
        <f>IF([1]Agreements_raw!I603="Recipient","Client",[1]Agreements_raw!I603)</f>
        <v>Partner</v>
      </c>
      <c r="G606" s="2" t="str">
        <f>IF(ISBLANK([1]Agreements_raw!L603),"",[1]Agreements_raw!L603)</f>
        <v/>
      </c>
      <c r="H606" s="2">
        <f>[1]Agreements_raw!R603</f>
        <v>2004</v>
      </c>
      <c r="I606" s="2" t="str">
        <f>IF(ISNUMBER(SEARCH("B",[1]Agreements_raw!$M603)), "Yes", "No")</f>
        <v>No</v>
      </c>
      <c r="J606" s="2" t="str">
        <f>IF(ISNUMBER(SEARCH("C",[1]Agreements_raw!$M603)), "Yes", "No")</f>
        <v>No</v>
      </c>
      <c r="K606" s="2" t="str">
        <f>IF(ISNUMBER(SEARCH("D",[1]Agreements_raw!$M603)), "Yes", "No")</f>
        <v>No</v>
      </c>
      <c r="L606" s="2" t="str">
        <f>IF(ISNUMBER(SEARCH("F",[1]Agreements_raw!$M603)), "Yes", "No")</f>
        <v>No</v>
      </c>
      <c r="M606" s="2" t="str">
        <f>IF(ISNUMBER(SEARCH("E",[1]Agreements_raw!$M603)), "Yes", "No")</f>
        <v>Yes</v>
      </c>
      <c r="N606" s="2" t="str">
        <f>IF(ISNUMBER(SEARCH("A",[1]Agreements_raw!$M603)), "Yes", "No")</f>
        <v>No</v>
      </c>
      <c r="O606" s="2" t="str">
        <f>IF(ISNUMBER(SEARCH("I",[1]Agreements_raw!$M603)), "Yes", "No")</f>
        <v>No</v>
      </c>
      <c r="P606" s="2" t="str">
        <f>IF(ISNUMBER(SEARCH("J",[1]Agreements_raw!$M603)), "Yes", "No")</f>
        <v>No</v>
      </c>
      <c r="Q606" s="2" t="str">
        <f>IF(ISNUMBER(SEARCH("K",[1]Agreements_raw!$M603)), "Yes", "No")</f>
        <v>No</v>
      </c>
      <c r="R606" s="2" t="str">
        <f>IF(ISNUMBER(SEARCH("G",[1]Agreements_raw!$M603)), "Non-binding","Agreement")</f>
        <v>Agreement</v>
      </c>
      <c r="S606" s="2" t="str">
        <f>[1]Agreements_raw!P603</f>
        <v>Agreement in the Area of Probabilistic Risk Assessment Research</v>
      </c>
      <c r="T606" s="2" t="s">
        <v>193</v>
      </c>
    </row>
    <row r="607" spans="1:20" ht="69" customHeight="1" x14ac:dyDescent="0.2">
      <c r="A607" s="2">
        <f>[1]Agreements_raw!A604</f>
        <v>561</v>
      </c>
      <c r="B607" s="2" t="str">
        <f>[1]Agreements_raw!C604</f>
        <v>Hungary</v>
      </c>
      <c r="C607" s="2" t="str">
        <f>IF([1]Agreements_raw!D604="Donor","Supplier",[1]Agreements_raw!D604)</f>
        <v>Partner</v>
      </c>
      <c r="D607" s="2" t="str">
        <f>IF(ISBLANK([1]Agreements_raw!G604),"",[1]Agreements_raw!G604)</f>
        <v/>
      </c>
      <c r="E607" s="2" t="str">
        <f>[1]Agreements_raw!H604</f>
        <v>U.S.</v>
      </c>
      <c r="F607" s="2" t="str">
        <f>IF([1]Agreements_raw!I604="Recipient","Client",[1]Agreements_raw!I604)</f>
        <v>Partner</v>
      </c>
      <c r="G607" s="2" t="str">
        <f>IF(ISBLANK([1]Agreements_raw!L604),"",[1]Agreements_raw!L604)</f>
        <v/>
      </c>
      <c r="H607" s="2">
        <f>[1]Agreements_raw!R604</f>
        <v>2007</v>
      </c>
      <c r="I607" s="2" t="str">
        <f>IF(ISNUMBER(SEARCH("B",[1]Agreements_raw!$M604)), "Yes", "No")</f>
        <v>No</v>
      </c>
      <c r="J607" s="2" t="str">
        <f>IF(ISNUMBER(SEARCH("C",[1]Agreements_raw!$M604)), "Yes", "No")</f>
        <v>No</v>
      </c>
      <c r="K607" s="2" t="str">
        <f>IF(ISNUMBER(SEARCH("D",[1]Agreements_raw!$M604)), "Yes", "No")</f>
        <v>No</v>
      </c>
      <c r="L607" s="2" t="str">
        <f>IF(ISNUMBER(SEARCH("F",[1]Agreements_raw!$M604)), "Yes", "No")</f>
        <v>No</v>
      </c>
      <c r="M607" s="2" t="str">
        <f>IF(ISNUMBER(SEARCH("E",[1]Agreements_raw!$M604)), "Yes", "No")</f>
        <v>Yes</v>
      </c>
      <c r="N607" s="2" t="str">
        <f>IF(ISNUMBER(SEARCH("A",[1]Agreements_raw!$M604)), "Yes", "No")</f>
        <v>Yes</v>
      </c>
      <c r="O607" s="2" t="str">
        <f>IF(ISNUMBER(SEARCH("I",[1]Agreements_raw!$M604)), "Yes", "No")</f>
        <v>No</v>
      </c>
      <c r="P607" s="2" t="str">
        <f>IF(ISNUMBER(SEARCH("J",[1]Agreements_raw!$M604)), "Yes", "No")</f>
        <v>No</v>
      </c>
      <c r="Q607" s="2" t="str">
        <f>IF(ISNUMBER(SEARCH("K",[1]Agreements_raw!$M604)), "Yes", "No")</f>
        <v>No</v>
      </c>
      <c r="R607" s="2" t="str">
        <f>IF(ISNUMBER(SEARCH("G",[1]Agreements_raw!$M604)), "Non-binding","Agreement")</f>
        <v>Non-binding</v>
      </c>
      <c r="S607" s="2" t="str">
        <f>[1]Agreements_raw!P604</f>
        <v>Arrangement for the Exchange of Technical Information and Co-operation in Nuclear Safety Matters</v>
      </c>
      <c r="T607" s="2" t="s">
        <v>193</v>
      </c>
    </row>
    <row r="608" spans="1:20" ht="69" customHeight="1" x14ac:dyDescent="0.2">
      <c r="A608" s="2">
        <f>[1]Agreements_raw!A605</f>
        <v>562</v>
      </c>
      <c r="B608" s="2" t="str">
        <f>[1]Agreements_raw!C605</f>
        <v>India</v>
      </c>
      <c r="C608" s="2" t="str">
        <f>IF([1]Agreements_raw!D605="Donor","Supplier",[1]Agreements_raw!D605)</f>
        <v>Partner</v>
      </c>
      <c r="D608" s="2" t="str">
        <f>IF(ISBLANK([1]Agreements_raw!G605),"",[1]Agreements_raw!G605)</f>
        <v>Atomic Energy Regulatory Board</v>
      </c>
      <c r="E608" s="2" t="str">
        <f>[1]Agreements_raw!H605</f>
        <v>Russia</v>
      </c>
      <c r="F608" s="2" t="str">
        <f>IF([1]Agreements_raw!I605="Recipient","Client",[1]Agreements_raw!I605)</f>
        <v>Partner</v>
      </c>
      <c r="G608" s="2" t="str">
        <f>IF(ISBLANK([1]Agreements_raw!L605),"",[1]Agreements_raw!L605)</f>
        <v>Federal Nuclear Radiation Safety Authority</v>
      </c>
      <c r="H608" s="2">
        <f>[1]Agreements_raw!R605</f>
        <v>2003</v>
      </c>
      <c r="I608" s="2" t="str">
        <f>IF(ISNUMBER(SEARCH("B",[1]Agreements_raw!$M605)), "Yes", "No")</f>
        <v>No</v>
      </c>
      <c r="J608" s="2" t="str">
        <f>IF(ISNUMBER(SEARCH("C",[1]Agreements_raw!$M605)), "Yes", "No")</f>
        <v>No</v>
      </c>
      <c r="K608" s="2" t="str">
        <f>IF(ISNUMBER(SEARCH("D",[1]Agreements_raw!$M605)), "Yes", "No")</f>
        <v>No</v>
      </c>
      <c r="L608" s="2" t="str">
        <f>IF(ISNUMBER(SEARCH("F",[1]Agreements_raw!$M605)), "Yes", "No")</f>
        <v>No</v>
      </c>
      <c r="M608" s="2" t="str">
        <f>IF(ISNUMBER(SEARCH("E",[1]Agreements_raw!$M605)), "Yes", "No")</f>
        <v>No</v>
      </c>
      <c r="N608" s="2" t="str">
        <f>IF(ISNUMBER(SEARCH("A",[1]Agreements_raw!$M605)), "Yes", "No")</f>
        <v>Yes</v>
      </c>
      <c r="O608" s="2" t="str">
        <f>IF(ISNUMBER(SEARCH("I",[1]Agreements_raw!$M605)), "Yes", "No")</f>
        <v>No</v>
      </c>
      <c r="P608" s="2" t="str">
        <f>IF(ISNUMBER(SEARCH("J",[1]Agreements_raw!$M605)), "Yes", "No")</f>
        <v>No</v>
      </c>
      <c r="Q608" s="2" t="str">
        <f>IF(ISNUMBER(SEARCH("K",[1]Agreements_raw!$M605)), "Yes", "No")</f>
        <v>No</v>
      </c>
      <c r="R608" s="2" t="str">
        <f>IF(ISNUMBER(SEARCH("G",[1]Agreements_raw!$M605)), "Non-binding","Agreement")</f>
        <v>Agreement</v>
      </c>
      <c r="S608" s="2" t="str">
        <f>[1]Agreements_raw!P605</f>
        <v>Agreement for Co-operation in the Field of Safety Regulation in the Peaceful Uses of Nuclear Energy</v>
      </c>
      <c r="T608" s="2" t="s">
        <v>193</v>
      </c>
    </row>
    <row r="609" spans="1:20" ht="69" customHeight="1" x14ac:dyDescent="0.2">
      <c r="A609" s="2">
        <f>[1]Agreements_raw!A606</f>
        <v>563</v>
      </c>
      <c r="B609" s="2" t="str">
        <f>[1]Agreements_raw!C606</f>
        <v>Russia</v>
      </c>
      <c r="C609" s="2" t="str">
        <f>IF([1]Agreements_raw!D606="Donor","Supplier",[1]Agreements_raw!D606)</f>
        <v>Supplier</v>
      </c>
      <c r="D609" s="2" t="str">
        <f>IF(ISBLANK([1]Agreements_raw!G606),"",[1]Agreements_raw!G606)</f>
        <v/>
      </c>
      <c r="E609" s="2" t="str">
        <f>[1]Agreements_raw!H606</f>
        <v>India</v>
      </c>
      <c r="F609" s="2" t="str">
        <f>IF([1]Agreements_raw!I606="Recipient","Client",[1]Agreements_raw!I606)</f>
        <v>Client</v>
      </c>
      <c r="G609" s="2" t="str">
        <f>IF(ISBLANK([1]Agreements_raw!L606),"",[1]Agreements_raw!L606)</f>
        <v/>
      </c>
      <c r="H609" s="2">
        <f>[1]Agreements_raw!R606</f>
        <v>2003</v>
      </c>
      <c r="I609" s="2" t="str">
        <f>IF(ISNUMBER(SEARCH("B",[1]Agreements_raw!$M606)), "Yes", "No")</f>
        <v>No</v>
      </c>
      <c r="J609" s="2" t="str">
        <f>IF(ISNUMBER(SEARCH("C",[1]Agreements_raw!$M606)), "Yes", "No")</f>
        <v>No</v>
      </c>
      <c r="K609" s="2" t="str">
        <f>IF(ISNUMBER(SEARCH("D",[1]Agreements_raw!$M606)), "Yes", "No")</f>
        <v>Yes</v>
      </c>
      <c r="L609" s="2" t="str">
        <f>IF(ISNUMBER(SEARCH("F",[1]Agreements_raw!$M606)), "Yes", "No")</f>
        <v>No</v>
      </c>
      <c r="M609" s="2" t="str">
        <f>IF(ISNUMBER(SEARCH("E",[1]Agreements_raw!$M606)), "Yes", "No")</f>
        <v>No</v>
      </c>
      <c r="N609" s="2" t="str">
        <f>IF(ISNUMBER(SEARCH("A",[1]Agreements_raw!$M606)), "Yes", "No")</f>
        <v>No</v>
      </c>
      <c r="O609" s="2" t="str">
        <f>IF(ISNUMBER(SEARCH("I",[1]Agreements_raw!$M606)), "Yes", "No")</f>
        <v>No</v>
      </c>
      <c r="P609" s="2" t="str">
        <f>IF(ISNUMBER(SEARCH("J",[1]Agreements_raw!$M606)), "Yes", "No")</f>
        <v>No</v>
      </c>
      <c r="Q609" s="2" t="str">
        <f>IF(ISNUMBER(SEARCH("K",[1]Agreements_raw!$M606)), "Yes", "No")</f>
        <v>No</v>
      </c>
      <c r="R609" s="2" t="str">
        <f>IF(ISNUMBER(SEARCH("G",[1]Agreements_raw!$M606)), "Non-binding","Agreement")</f>
        <v>Agreement</v>
      </c>
      <c r="S609" s="2" t="str">
        <f>[1]Agreements_raw!P606</f>
        <v>Agreement on Fuel Supply for the Kudankulam Power Station</v>
      </c>
      <c r="T609" s="2" t="s">
        <v>193</v>
      </c>
    </row>
    <row r="610" spans="1:20" ht="69" customHeight="1" x14ac:dyDescent="0.2">
      <c r="A610" s="2">
        <f>[1]Agreements_raw!A607</f>
        <v>564</v>
      </c>
      <c r="B610" s="2" t="str">
        <f>[1]Agreements_raw!C607</f>
        <v>India</v>
      </c>
      <c r="C610" s="2" t="str">
        <f>IF([1]Agreements_raw!D607="Donor","Supplier",[1]Agreements_raw!D607)</f>
        <v>Partner</v>
      </c>
      <c r="D610" s="2" t="str">
        <f>IF(ISBLANK([1]Agreements_raw!G607),"",[1]Agreements_raw!G607)</f>
        <v/>
      </c>
      <c r="E610" s="2" t="str">
        <f>[1]Agreements_raw!H607</f>
        <v>Russia</v>
      </c>
      <c r="F610" s="2" t="str">
        <f>IF([1]Agreements_raw!I607="Recipient","Client",[1]Agreements_raw!I607)</f>
        <v>Partner</v>
      </c>
      <c r="G610" s="2" t="str">
        <f>IF(ISBLANK([1]Agreements_raw!L607),"",[1]Agreements_raw!L607)</f>
        <v/>
      </c>
      <c r="H610" s="2">
        <f>[1]Agreements_raw!R607</f>
        <v>2003</v>
      </c>
      <c r="I610" s="2" t="str">
        <f>IF(ISNUMBER(SEARCH("B",[1]Agreements_raw!$M607)), "Yes", "No")</f>
        <v>No</v>
      </c>
      <c r="J610" s="2" t="str">
        <f>IF(ISNUMBER(SEARCH("C",[1]Agreements_raw!$M607)), "Yes", "No")</f>
        <v>No</v>
      </c>
      <c r="K610" s="2" t="str">
        <f>IF(ISNUMBER(SEARCH("D",[1]Agreements_raw!$M607)), "Yes", "No")</f>
        <v>No</v>
      </c>
      <c r="L610" s="2" t="str">
        <f>IF(ISNUMBER(SEARCH("F",[1]Agreements_raw!$M607)), "Yes", "No")</f>
        <v>No</v>
      </c>
      <c r="M610" s="2" t="str">
        <f>IF(ISNUMBER(SEARCH("E",[1]Agreements_raw!$M607)), "Yes", "No")</f>
        <v>Yes</v>
      </c>
      <c r="N610" s="2" t="str">
        <f>IF(ISNUMBER(SEARCH("A",[1]Agreements_raw!$M607)), "Yes", "No")</f>
        <v>No</v>
      </c>
      <c r="O610" s="2" t="str">
        <f>IF(ISNUMBER(SEARCH("I",[1]Agreements_raw!$M607)), "Yes", "No")</f>
        <v>No</v>
      </c>
      <c r="P610" s="2" t="str">
        <f>IF(ISNUMBER(SEARCH("J",[1]Agreements_raw!$M607)), "Yes", "No")</f>
        <v>No</v>
      </c>
      <c r="Q610" s="2" t="str">
        <f>IF(ISNUMBER(SEARCH("K",[1]Agreements_raw!$M607)), "Yes", "No")</f>
        <v>No</v>
      </c>
      <c r="R610" s="2" t="str">
        <f>IF(ISNUMBER(SEARCH("G",[1]Agreements_raw!$M607)), "Non-binding","Agreement")</f>
        <v>Agreement</v>
      </c>
      <c r="S610" s="2" t="str">
        <f>[1]Agreements_raw!P607</f>
        <v>Co-operation in Nuclear Power Engineering</v>
      </c>
      <c r="T610" s="2" t="s">
        <v>193</v>
      </c>
    </row>
    <row r="611" spans="1:20" ht="69" customHeight="1" x14ac:dyDescent="0.2">
      <c r="A611" s="2">
        <f>[1]Agreements_raw!A608</f>
        <v>565</v>
      </c>
      <c r="B611" s="2" t="str">
        <f>[1]Agreements_raw!C608</f>
        <v>Russia</v>
      </c>
      <c r="C611" s="2" t="str">
        <f>IF([1]Agreements_raw!D608="Donor","Supplier",[1]Agreements_raw!D608)</f>
        <v>Supplier</v>
      </c>
      <c r="D611" s="2" t="str">
        <f>IF(ISBLANK([1]Agreements_raw!G608),"",[1]Agreements_raw!G608)</f>
        <v>Rosatom</v>
      </c>
      <c r="E611" s="2" t="str">
        <f>[1]Agreements_raw!H608</f>
        <v>India</v>
      </c>
      <c r="F611" s="2" t="str">
        <f>IF([1]Agreements_raw!I608="Recipient","Client",[1]Agreements_raw!I608)</f>
        <v>Client</v>
      </c>
      <c r="G611" s="2" t="str">
        <f>IF(ISBLANK([1]Agreements_raw!L608),"",[1]Agreements_raw!L608)</f>
        <v>Nuclear Power Corporation of india</v>
      </c>
      <c r="H611" s="2">
        <f>[1]Agreements_raw!R608</f>
        <v>2008</v>
      </c>
      <c r="I611" s="2" t="str">
        <f>IF(ISNUMBER(SEARCH("B",[1]Agreements_raw!$M608)), "Yes", "No")</f>
        <v>No</v>
      </c>
      <c r="J611" s="2" t="str">
        <f>IF(ISNUMBER(SEARCH("C",[1]Agreements_raw!$M608)), "Yes", "No")</f>
        <v>Yes</v>
      </c>
      <c r="K611" s="2" t="str">
        <f>IF(ISNUMBER(SEARCH("D",[1]Agreements_raw!$M608)), "Yes", "No")</f>
        <v>No</v>
      </c>
      <c r="L611" s="2" t="str">
        <f>IF(ISNUMBER(SEARCH("F",[1]Agreements_raw!$M608)), "Yes", "No")</f>
        <v>No</v>
      </c>
      <c r="M611" s="2" t="str">
        <f>IF(ISNUMBER(SEARCH("E",[1]Agreements_raw!$M608)), "Yes", "No")</f>
        <v>No</v>
      </c>
      <c r="N611" s="2" t="str">
        <f>IF(ISNUMBER(SEARCH("A",[1]Agreements_raw!$M608)), "Yes", "No")</f>
        <v>No</v>
      </c>
      <c r="O611" s="2" t="str">
        <f>IF(ISNUMBER(SEARCH("I",[1]Agreements_raw!$M608)), "Yes", "No")</f>
        <v>No</v>
      </c>
      <c r="P611" s="2" t="str">
        <f>IF(ISNUMBER(SEARCH("J",[1]Agreements_raw!$M608)), "Yes", "No")</f>
        <v>No</v>
      </c>
      <c r="Q611" s="2" t="str">
        <f>IF(ISNUMBER(SEARCH("K",[1]Agreements_raw!$M608)), "Yes", "No")</f>
        <v>No</v>
      </c>
      <c r="R611" s="2" t="str">
        <f>IF(ISNUMBER(SEARCH("G",[1]Agreements_raw!$M608)), "Non-binding","Agreement")</f>
        <v>Agreement</v>
      </c>
      <c r="S611" s="2" t="str">
        <f>[1]Agreements_raw!P608</f>
        <v>Agreement on Reactors for Kundankulam. This concerns four additional reactors for Kudankulam. Rosatom terms this an "inter-governmental agreement".</v>
      </c>
      <c r="T611" s="2" t="s">
        <v>193</v>
      </c>
    </row>
    <row r="612" spans="1:20" ht="69" customHeight="1" x14ac:dyDescent="0.2">
      <c r="A612" s="2">
        <f>[1]Agreements_raw!A609</f>
        <v>566</v>
      </c>
      <c r="B612" s="2" t="str">
        <f>[1]Agreements_raw!C609</f>
        <v>India</v>
      </c>
      <c r="C612" s="2" t="str">
        <f>IF([1]Agreements_raw!D609="Donor","Supplier",[1]Agreements_raw!D609)</f>
        <v>Supplier</v>
      </c>
      <c r="D612" s="2" t="str">
        <f>IF(ISBLANK([1]Agreements_raw!G609),"",[1]Agreements_raw!G609)</f>
        <v>Department of Atomic Energy</v>
      </c>
      <c r="E612" s="2" t="str">
        <f>[1]Agreements_raw!H609</f>
        <v>Vietnam</v>
      </c>
      <c r="F612" s="2" t="str">
        <f>IF([1]Agreements_raw!I609="Recipient","Client",[1]Agreements_raw!I609)</f>
        <v>Client</v>
      </c>
      <c r="G612" s="2" t="str">
        <f>IF(ISBLANK([1]Agreements_raw!L609),"",[1]Agreements_raw!L609)</f>
        <v/>
      </c>
      <c r="H612" s="2">
        <f>[1]Agreements_raw!R609</f>
        <v>2007</v>
      </c>
      <c r="I612" s="2" t="str">
        <f>IF(ISNUMBER(SEARCH("B",[1]Agreements_raw!$M609)), "Yes", "No")</f>
        <v>No</v>
      </c>
      <c r="J612" s="2" t="str">
        <f>IF(ISNUMBER(SEARCH("C",[1]Agreements_raw!$M609)), "Yes", "No")</f>
        <v>No</v>
      </c>
      <c r="K612" s="2" t="str">
        <f>IF(ISNUMBER(SEARCH("D",[1]Agreements_raw!$M609)), "Yes", "No")</f>
        <v>No</v>
      </c>
      <c r="L612" s="2" t="str">
        <f>IF(ISNUMBER(SEARCH("F",[1]Agreements_raw!$M609)), "Yes", "No")</f>
        <v>No</v>
      </c>
      <c r="M612" s="2" t="str">
        <f>IF(ISNUMBER(SEARCH("E",[1]Agreements_raw!$M609)), "Yes", "No")</f>
        <v>Yes</v>
      </c>
      <c r="N612" s="2" t="str">
        <f>IF(ISNUMBER(SEARCH("A",[1]Agreements_raw!$M609)), "Yes", "No")</f>
        <v>No</v>
      </c>
      <c r="O612" s="2" t="str">
        <f>IF(ISNUMBER(SEARCH("I",[1]Agreements_raw!$M609)), "Yes", "No")</f>
        <v>No</v>
      </c>
      <c r="P612" s="2" t="str">
        <f>IF(ISNUMBER(SEARCH("J",[1]Agreements_raw!$M609)), "Yes", "No")</f>
        <v>No</v>
      </c>
      <c r="Q612" s="2" t="str">
        <f>IF(ISNUMBER(SEARCH("K",[1]Agreements_raw!$M609)), "Yes", "No")</f>
        <v>No</v>
      </c>
      <c r="R612" s="2" t="str">
        <f>IF(ISNUMBER(SEARCH("G",[1]Agreements_raw!$M609)), "Non-binding","Agreement")</f>
        <v>Non-binding</v>
      </c>
      <c r="S612" s="2" t="str">
        <f>[1]Agreements_raw!P609</f>
        <v>Memorandum of Understanding on Nuclear Co-operation. This includes assistance at the Dalat center and study and evaluation of uranium ore processing technology.</v>
      </c>
      <c r="T612" s="2" t="s">
        <v>193</v>
      </c>
    </row>
    <row r="613" spans="1:20" ht="69" customHeight="1" x14ac:dyDescent="0.2">
      <c r="A613" s="2">
        <f>[1]Agreements_raw!A610</f>
        <v>567</v>
      </c>
      <c r="B613" s="2" t="str">
        <f>[1]Agreements_raw!C610</f>
        <v>Korea</v>
      </c>
      <c r="C613" s="2" t="str">
        <f>IF([1]Agreements_raw!D610="Donor","Supplier",[1]Agreements_raw!D610)</f>
        <v>Supplier</v>
      </c>
      <c r="D613" s="2" t="str">
        <f>IF(ISBLANK([1]Agreements_raw!G610),"",[1]Agreements_raw!G610)</f>
        <v/>
      </c>
      <c r="E613" s="2" t="str">
        <f>[1]Agreements_raw!H610</f>
        <v>Indonesia</v>
      </c>
      <c r="F613" s="2" t="str">
        <f>IF([1]Agreements_raw!I610="Recipient","Client",[1]Agreements_raw!I610)</f>
        <v>Client</v>
      </c>
      <c r="G613" s="2" t="str">
        <f>IF(ISBLANK([1]Agreements_raw!L610),"",[1]Agreements_raw!L610)</f>
        <v/>
      </c>
      <c r="H613" s="2">
        <f>[1]Agreements_raw!R610</f>
        <v>2006</v>
      </c>
      <c r="I613" s="2" t="str">
        <f>IF(ISNUMBER(SEARCH("B",[1]Agreements_raw!$M610)), "Yes", "No")</f>
        <v>No</v>
      </c>
      <c r="J613" s="2" t="str">
        <f>IF(ISNUMBER(SEARCH("C",[1]Agreements_raw!$M610)), "Yes", "No")</f>
        <v>Yes</v>
      </c>
      <c r="K613" s="2" t="str">
        <f>IF(ISNUMBER(SEARCH("D",[1]Agreements_raw!$M610)), "Yes", "No")</f>
        <v>No</v>
      </c>
      <c r="L613" s="2" t="str">
        <f>IF(ISNUMBER(SEARCH("F",[1]Agreements_raw!$M610)), "Yes", "No")</f>
        <v>No</v>
      </c>
      <c r="M613" s="2" t="str">
        <f>IF(ISNUMBER(SEARCH("E",[1]Agreements_raw!$M610)), "Yes", "No")</f>
        <v>No</v>
      </c>
      <c r="N613" s="2" t="str">
        <f>IF(ISNUMBER(SEARCH("A",[1]Agreements_raw!$M610)), "Yes", "No")</f>
        <v>No</v>
      </c>
      <c r="O613" s="2" t="str">
        <f>IF(ISNUMBER(SEARCH("I",[1]Agreements_raw!$M610)), "Yes", "No")</f>
        <v>No</v>
      </c>
      <c r="P613" s="2" t="str">
        <f>IF(ISNUMBER(SEARCH("J",[1]Agreements_raw!$M610)), "Yes", "No")</f>
        <v>No</v>
      </c>
      <c r="Q613" s="2" t="str">
        <f>IF(ISNUMBER(SEARCH("K",[1]Agreements_raw!$M610)), "Yes", "No")</f>
        <v>No</v>
      </c>
      <c r="R613" s="2" t="str">
        <f>IF(ISNUMBER(SEARCH("G",[1]Agreements_raw!$M610)), "Non-binding","Agreement")</f>
        <v>Non-binding</v>
      </c>
      <c r="S613" s="2" t="str">
        <f>[1]Agreements_raw!P610</f>
        <v>Memorandum of Understanding on Co-operation in Atomic Power. After the governments of Indonesia and South Korea agreed to cooperate on nuclear energy in late 2006, reports in July 2007 indicated that at least two OPR-1000 reactors will be supplied by Korea Hydro and Nuclear Power for Indonesia’s first nuclear power station.</v>
      </c>
      <c r="T613" s="2" t="s">
        <v>193</v>
      </c>
    </row>
    <row r="614" spans="1:20" ht="69" customHeight="1" x14ac:dyDescent="0.2">
      <c r="A614" s="2">
        <f>[1]Agreements_raw!A611</f>
        <v>568</v>
      </c>
      <c r="B614" s="2" t="str">
        <f>[1]Agreements_raw!C611</f>
        <v>Russia</v>
      </c>
      <c r="C614" s="2" t="str">
        <f>IF([1]Agreements_raw!D611="Donor","Supplier",[1]Agreements_raw!D611)</f>
        <v>Supplier</v>
      </c>
      <c r="D614" s="2" t="str">
        <f>IF(ISBLANK([1]Agreements_raw!G611),"",[1]Agreements_raw!G611)</f>
        <v/>
      </c>
      <c r="E614" s="2" t="str">
        <f>[1]Agreements_raw!H611</f>
        <v>Indonesia</v>
      </c>
      <c r="F614" s="2" t="str">
        <f>IF([1]Agreements_raw!I611="Recipient","Client",[1]Agreements_raw!I611)</f>
        <v>Client</v>
      </c>
      <c r="G614" s="2" t="str">
        <f>IF(ISBLANK([1]Agreements_raw!L611),"",[1]Agreements_raw!L611)</f>
        <v/>
      </c>
      <c r="H614" s="2">
        <f>[1]Agreements_raw!R611</f>
        <v>2006</v>
      </c>
      <c r="I614" s="2" t="str">
        <f>IF(ISNUMBER(SEARCH("B",[1]Agreements_raw!$M611)), "Yes", "No")</f>
        <v>No</v>
      </c>
      <c r="J614" s="2" t="str">
        <f>IF(ISNUMBER(SEARCH("C",[1]Agreements_raw!$M611)), "Yes", "No")</f>
        <v>No</v>
      </c>
      <c r="K614" s="2" t="str">
        <f>IF(ISNUMBER(SEARCH("D",[1]Agreements_raw!$M611)), "Yes", "No")</f>
        <v>No</v>
      </c>
      <c r="L614" s="2" t="str">
        <f>IF(ISNUMBER(SEARCH("F",[1]Agreements_raw!$M611)), "Yes", "No")</f>
        <v>No</v>
      </c>
      <c r="M614" s="2" t="str">
        <f>IF(ISNUMBER(SEARCH("E",[1]Agreements_raw!$M611)), "Yes", "No")</f>
        <v>No</v>
      </c>
      <c r="N614" s="2" t="str">
        <f>IF(ISNUMBER(SEARCH("A",[1]Agreements_raw!$M611)), "Yes", "No")</f>
        <v>No</v>
      </c>
      <c r="O614" s="2" t="str">
        <f>IF(ISNUMBER(SEARCH("I",[1]Agreements_raw!$M611)), "Yes", "No")</f>
        <v>No</v>
      </c>
      <c r="P614" s="2" t="str">
        <f>IF(ISNUMBER(SEARCH("J",[1]Agreements_raw!$M611)), "Yes", "No")</f>
        <v>Yes</v>
      </c>
      <c r="Q614" s="2" t="str">
        <f>IF(ISNUMBER(SEARCH("K",[1]Agreements_raw!$M611)), "Yes", "No")</f>
        <v>No</v>
      </c>
      <c r="R614" s="2" t="str">
        <f>IF(ISNUMBER(SEARCH("G",[1]Agreements_raw!$M611)), "Non-binding","Agreement")</f>
        <v>Agreement</v>
      </c>
      <c r="S614" s="2" t="str">
        <f>[1]Agreements_raw!P611</f>
        <v>Agreement on Co-operation in the Field of the Peaceful Use of Nuclear Energy</v>
      </c>
      <c r="T614" s="2" t="s">
        <v>193</v>
      </c>
    </row>
    <row r="615" spans="1:20" ht="69" customHeight="1" x14ac:dyDescent="0.2">
      <c r="A615" s="2">
        <f>[1]Agreements_raw!A612</f>
        <v>569</v>
      </c>
      <c r="B615" s="2" t="str">
        <f>[1]Agreements_raw!C612</f>
        <v>Indonesia</v>
      </c>
      <c r="C615" s="2" t="str">
        <f>IF([1]Agreements_raw!D612="Donor","Supplier",[1]Agreements_raw!D612)</f>
        <v>Partner</v>
      </c>
      <c r="D615" s="2" t="str">
        <f>IF(ISBLANK([1]Agreements_raw!G612),"",[1]Agreements_raw!G612)</f>
        <v/>
      </c>
      <c r="E615" s="2" t="str">
        <f>[1]Agreements_raw!H612</f>
        <v>U.S.</v>
      </c>
      <c r="F615" s="2" t="str">
        <f>IF([1]Agreements_raw!I612="Recipient","Client",[1]Agreements_raw!I612)</f>
        <v>Partner</v>
      </c>
      <c r="G615" s="2" t="str">
        <f>IF(ISBLANK([1]Agreements_raw!L612),"",[1]Agreements_raw!L612)</f>
        <v/>
      </c>
      <c r="H615" s="2">
        <f>[1]Agreements_raw!R612</f>
        <v>2003</v>
      </c>
      <c r="I615" s="2" t="str">
        <f>IF(ISNUMBER(SEARCH("B",[1]Agreements_raw!$M612)), "Yes", "No")</f>
        <v>No</v>
      </c>
      <c r="J615" s="2" t="str">
        <f>IF(ISNUMBER(SEARCH("C",[1]Agreements_raw!$M612)), "Yes", "No")</f>
        <v>No</v>
      </c>
      <c r="K615" s="2" t="str">
        <f>IF(ISNUMBER(SEARCH("D",[1]Agreements_raw!$M612)), "Yes", "No")</f>
        <v>No</v>
      </c>
      <c r="L615" s="2" t="str">
        <f>IF(ISNUMBER(SEARCH("F",[1]Agreements_raw!$M612)), "Yes", "No")</f>
        <v>No</v>
      </c>
      <c r="M615" s="2" t="str">
        <f>IF(ISNUMBER(SEARCH("E",[1]Agreements_raw!$M612)), "Yes", "No")</f>
        <v>No</v>
      </c>
      <c r="N615" s="2" t="str">
        <f>IF(ISNUMBER(SEARCH("A",[1]Agreements_raw!$M612)), "Yes", "No")</f>
        <v>Yes</v>
      </c>
      <c r="O615" s="2" t="str">
        <f>IF(ISNUMBER(SEARCH("I",[1]Agreements_raw!$M612)), "Yes", "No")</f>
        <v>No</v>
      </c>
      <c r="P615" s="2" t="str">
        <f>IF(ISNUMBER(SEARCH("J",[1]Agreements_raw!$M612)), "Yes", "No")</f>
        <v>No</v>
      </c>
      <c r="Q615" s="2" t="str">
        <f>IF(ISNUMBER(SEARCH("K",[1]Agreements_raw!$M612)), "Yes", "No")</f>
        <v>No</v>
      </c>
      <c r="R615" s="2" t="str">
        <f>IF(ISNUMBER(SEARCH("G",[1]Agreements_raw!$M612)), "Non-binding","Agreement")</f>
        <v>Non-binding</v>
      </c>
      <c r="S615" s="2" t="str">
        <f>[1]Agreements_raw!P612</f>
        <v>Arrangement for the Exchange of Technical Information and Co-operation in Nuclear Safety Matters</v>
      </c>
      <c r="T615" s="2" t="s">
        <v>193</v>
      </c>
    </row>
    <row r="616" spans="1:20" ht="69" customHeight="1" x14ac:dyDescent="0.2">
      <c r="A616" s="2">
        <f>[1]Agreements_raw!A613</f>
        <v>570</v>
      </c>
      <c r="B616" s="2" t="str">
        <f>[1]Agreements_raw!C613</f>
        <v>Indonesia</v>
      </c>
      <c r="C616" s="2" t="str">
        <f>IF([1]Agreements_raw!D613="Donor","Supplier",[1]Agreements_raw!D613)</f>
        <v>Partner</v>
      </c>
      <c r="D616" s="2" t="str">
        <f>IF(ISBLANK([1]Agreements_raw!G613),"",[1]Agreements_raw!G613)</f>
        <v>Nuclear Regulatory Authority</v>
      </c>
      <c r="E616" s="2" t="str">
        <f>[1]Agreements_raw!H613</f>
        <v>U.S.</v>
      </c>
      <c r="F616" s="2" t="str">
        <f>IF([1]Agreements_raw!I613="Recipient","Client",[1]Agreements_raw!I613)</f>
        <v>Partner</v>
      </c>
      <c r="G616" s="2" t="str">
        <f>IF(ISBLANK([1]Agreements_raw!L613),"",[1]Agreements_raw!L613)</f>
        <v>Department of Energy - National Nuclear Security Administration</v>
      </c>
      <c r="H616" s="2">
        <f>[1]Agreements_raw!R613</f>
        <v>2004</v>
      </c>
      <c r="I616" s="2" t="str">
        <f>IF(ISNUMBER(SEARCH("B",[1]Agreements_raw!$M613)), "Yes", "No")</f>
        <v>No</v>
      </c>
      <c r="J616" s="2" t="str">
        <f>IF(ISNUMBER(SEARCH("C",[1]Agreements_raw!$M613)), "Yes", "No")</f>
        <v>No</v>
      </c>
      <c r="K616" s="2" t="str">
        <f>IF(ISNUMBER(SEARCH("D",[1]Agreements_raw!$M613)), "Yes", "No")</f>
        <v>No</v>
      </c>
      <c r="L616" s="2" t="str">
        <f>IF(ISNUMBER(SEARCH("F",[1]Agreements_raw!$M613)), "Yes", "No")</f>
        <v>No</v>
      </c>
      <c r="M616" s="2" t="str">
        <f>IF(ISNUMBER(SEARCH("E",[1]Agreements_raw!$M613)), "Yes", "No")</f>
        <v>No</v>
      </c>
      <c r="N616" s="2" t="str">
        <f>IF(ISNUMBER(SEARCH("A",[1]Agreements_raw!$M613)), "Yes", "No")</f>
        <v>Yes</v>
      </c>
      <c r="O616" s="2" t="str">
        <f>IF(ISNUMBER(SEARCH("I",[1]Agreements_raw!$M613)), "Yes", "No")</f>
        <v>No</v>
      </c>
      <c r="P616" s="2" t="str">
        <f>IF(ISNUMBER(SEARCH("J",[1]Agreements_raw!$M613)), "Yes", "No")</f>
        <v>No</v>
      </c>
      <c r="Q616" s="2" t="str">
        <f>IF(ISNUMBER(SEARCH("K",[1]Agreements_raw!$M613)), "Yes", "No")</f>
        <v>No</v>
      </c>
      <c r="R616" s="2" t="str">
        <f>IF(ISNUMBER(SEARCH("G",[1]Agreements_raw!$M613)), "Non-binding","Agreement")</f>
        <v>Non-binding</v>
      </c>
      <c r="S616" s="2" t="str">
        <f>[1]Agreements_raw!P613</f>
        <v>Arrangement on Nuclear Safeguards and Security Co-operation. This concerns material protection, control and accounting.</v>
      </c>
      <c r="T616" s="2" t="s">
        <v>193</v>
      </c>
    </row>
    <row r="617" spans="1:20" ht="69" customHeight="1" x14ac:dyDescent="0.2">
      <c r="A617" s="2">
        <f>[1]Agreements_raw!A614</f>
        <v>571</v>
      </c>
      <c r="B617" s="2" t="str">
        <f>[1]Agreements_raw!C614</f>
        <v>Venezuela</v>
      </c>
      <c r="C617" s="2" t="str">
        <f>IF([1]Agreements_raw!D614="Donor","Supplier",[1]Agreements_raw!D614)</f>
        <v>Supplier</v>
      </c>
      <c r="D617" s="2" t="str">
        <f>IF(ISBLANK([1]Agreements_raw!G614),"",[1]Agreements_raw!G614)</f>
        <v/>
      </c>
      <c r="E617" s="2" t="str">
        <f>[1]Agreements_raw!H614</f>
        <v>Iran</v>
      </c>
      <c r="F617" s="2" t="str">
        <f>IF([1]Agreements_raw!I614="Recipient","Client",[1]Agreements_raw!I614)</f>
        <v>Client</v>
      </c>
      <c r="G617" s="2" t="str">
        <f>IF(ISBLANK([1]Agreements_raw!L614),"",[1]Agreements_raw!L614)</f>
        <v/>
      </c>
      <c r="H617" s="2">
        <f>[1]Agreements_raw!R614</f>
        <v>2006</v>
      </c>
      <c r="I617" s="2" t="str">
        <f>IF(ISNUMBER(SEARCH("B",[1]Agreements_raw!$M614)), "Yes", "No")</f>
        <v>No</v>
      </c>
      <c r="J617" s="2" t="str">
        <f>IF(ISNUMBER(SEARCH("C",[1]Agreements_raw!$M614)), "Yes", "No")</f>
        <v>No</v>
      </c>
      <c r="K617" s="2" t="str">
        <f>IF(ISNUMBER(SEARCH("D",[1]Agreements_raw!$M614)), "Yes", "No")</f>
        <v>No</v>
      </c>
      <c r="L617" s="2" t="str">
        <f>IF(ISNUMBER(SEARCH("F",[1]Agreements_raw!$M614)), "Yes", "No")</f>
        <v>No</v>
      </c>
      <c r="M617" s="2" t="str">
        <f>IF(ISNUMBER(SEARCH("E",[1]Agreements_raw!$M614)), "Yes", "No")</f>
        <v>No</v>
      </c>
      <c r="N617" s="2" t="str">
        <f>IF(ISNUMBER(SEARCH("A",[1]Agreements_raw!$M614)), "Yes", "No")</f>
        <v>No</v>
      </c>
      <c r="O617" s="2" t="str">
        <f>IF(ISNUMBER(SEARCH("I",[1]Agreements_raw!$M614)), "Yes", "No")</f>
        <v>No</v>
      </c>
      <c r="P617" s="2" t="str">
        <f>IF(ISNUMBER(SEARCH("J",[1]Agreements_raw!$M614)), "Yes", "No")</f>
        <v>No</v>
      </c>
      <c r="Q617" s="2" t="str">
        <f>IF(ISNUMBER(SEARCH("K",[1]Agreements_raw!$M614)), "Yes", "No")</f>
        <v>Yes</v>
      </c>
      <c r="R617" s="2" t="str">
        <f>IF(ISNUMBER(SEARCH("G",[1]Agreements_raw!$M614)), "Non-binding","Agreement")</f>
        <v>Non-binding</v>
      </c>
      <c r="S617" s="2" t="str">
        <f>[1]Agreements_raw!P614</f>
        <v>Agreement on Common Raw Material Exploitation. The exact contents are unknown but Keeley cites Flemes who says that it is rumored that this cooperation includes uranium exploitation in the Amazon for export to Iran.</v>
      </c>
      <c r="T617" s="2" t="s">
        <v>193</v>
      </c>
    </row>
    <row r="618" spans="1:20" ht="69" customHeight="1" x14ac:dyDescent="0.2">
      <c r="A618" s="2">
        <f>[1]Agreements_raw!A615</f>
        <v>572</v>
      </c>
      <c r="B618" s="2" t="str">
        <f>[1]Agreements_raw!C615</f>
        <v>Israel</v>
      </c>
      <c r="C618" s="2" t="str">
        <f>IF([1]Agreements_raw!D615="Donor","Supplier",[1]Agreements_raw!D615)</f>
        <v>Partner</v>
      </c>
      <c r="D618" s="2" t="str">
        <f>IF(ISBLANK([1]Agreements_raw!G615),"",[1]Agreements_raw!G615)</f>
        <v/>
      </c>
      <c r="E618" s="2" t="str">
        <f>[1]Agreements_raw!H615</f>
        <v>U.S.</v>
      </c>
      <c r="F618" s="2" t="str">
        <f>IF([1]Agreements_raw!I615="Recipient","Client",[1]Agreements_raw!I615)</f>
        <v>Partner</v>
      </c>
      <c r="G618" s="2" t="str">
        <f>IF(ISBLANK([1]Agreements_raw!L615),"",[1]Agreements_raw!L615)</f>
        <v/>
      </c>
      <c r="H618" s="2">
        <f>[1]Agreements_raw!R615</f>
        <v>2005</v>
      </c>
      <c r="I618" s="2" t="str">
        <f>IF(ISNUMBER(SEARCH("B",[1]Agreements_raw!$M615)), "Yes", "No")</f>
        <v>No</v>
      </c>
      <c r="J618" s="2" t="str">
        <f>IF(ISNUMBER(SEARCH("C",[1]Agreements_raw!$M615)), "Yes", "No")</f>
        <v>No</v>
      </c>
      <c r="K618" s="2" t="str">
        <f>IF(ISNUMBER(SEARCH("D",[1]Agreements_raw!$M615)), "Yes", "No")</f>
        <v>No</v>
      </c>
      <c r="L618" s="2" t="str">
        <f>IF(ISNUMBER(SEARCH("F",[1]Agreements_raw!$M615)), "Yes", "No")</f>
        <v>No</v>
      </c>
      <c r="M618" s="2" t="str">
        <f>IF(ISNUMBER(SEARCH("E",[1]Agreements_raw!$M615)), "Yes", "No")</f>
        <v>Yes</v>
      </c>
      <c r="N618" s="2" t="str">
        <f>IF(ISNUMBER(SEARCH("A",[1]Agreements_raw!$M615)), "Yes", "No")</f>
        <v>Yes</v>
      </c>
      <c r="O618" s="2" t="str">
        <f>IF(ISNUMBER(SEARCH("I",[1]Agreements_raw!$M615)), "Yes", "No")</f>
        <v>No</v>
      </c>
      <c r="P618" s="2" t="str">
        <f>IF(ISNUMBER(SEARCH("J",[1]Agreements_raw!$M615)), "Yes", "No")</f>
        <v>No</v>
      </c>
      <c r="Q618" s="2" t="str">
        <f>IF(ISNUMBER(SEARCH("K",[1]Agreements_raw!$M615)), "Yes", "No")</f>
        <v>No</v>
      </c>
      <c r="R618" s="2" t="str">
        <f>IF(ISNUMBER(SEARCH("G",[1]Agreements_raw!$M615)), "Non-binding","Agreement")</f>
        <v>Non-binding</v>
      </c>
      <c r="S618" s="2" t="str">
        <f>[1]Agreements_raw!P615</f>
        <v>Arrangement for the Exchange of Technical Information and Co-operation in Nuclear Safety and Research Matters</v>
      </c>
      <c r="T618" s="2" t="s">
        <v>193</v>
      </c>
    </row>
    <row r="619" spans="1:20" ht="69" customHeight="1" x14ac:dyDescent="0.2">
      <c r="A619" s="2">
        <f>[1]Agreements_raw!A616</f>
        <v>573</v>
      </c>
      <c r="B619" s="2" t="str">
        <f>[1]Agreements_raw!C616</f>
        <v>Italy</v>
      </c>
      <c r="C619" s="2" t="str">
        <f>IF([1]Agreements_raw!D616="Donor","Supplier",[1]Agreements_raw!D616)</f>
        <v>Partner</v>
      </c>
      <c r="D619" s="2" t="str">
        <f>IF(ISBLANK([1]Agreements_raw!G616),"",[1]Agreements_raw!G616)</f>
        <v/>
      </c>
      <c r="E619" s="2" t="str">
        <f>[1]Agreements_raw!H616</f>
        <v>U.S.</v>
      </c>
      <c r="F619" s="2" t="str">
        <f>IF([1]Agreements_raw!I616="Recipient","Client",[1]Agreements_raw!I616)</f>
        <v>Partner</v>
      </c>
      <c r="G619" s="2" t="str">
        <f>IF(ISBLANK([1]Agreements_raw!L616),"",[1]Agreements_raw!L616)</f>
        <v/>
      </c>
      <c r="H619" s="2">
        <f>[1]Agreements_raw!R616</f>
        <v>2005</v>
      </c>
      <c r="I619" s="2" t="str">
        <f>IF(ISNUMBER(SEARCH("B",[1]Agreements_raw!$M616)), "Yes", "No")</f>
        <v>No</v>
      </c>
      <c r="J619" s="2" t="str">
        <f>IF(ISNUMBER(SEARCH("C",[1]Agreements_raw!$M616)), "Yes", "No")</f>
        <v>No</v>
      </c>
      <c r="K619" s="2" t="str">
        <f>IF(ISNUMBER(SEARCH("D",[1]Agreements_raw!$M616)), "Yes", "No")</f>
        <v>No</v>
      </c>
      <c r="L619" s="2" t="str">
        <f>IF(ISNUMBER(SEARCH("F",[1]Agreements_raw!$M616)), "Yes", "No")</f>
        <v>No</v>
      </c>
      <c r="M619" s="2" t="str">
        <f>IF(ISNUMBER(SEARCH("E",[1]Agreements_raw!$M616)), "Yes", "No")</f>
        <v>Yes</v>
      </c>
      <c r="N619" s="2" t="str">
        <f>IF(ISNUMBER(SEARCH("A",[1]Agreements_raw!$M616)), "Yes", "No")</f>
        <v>Yes</v>
      </c>
      <c r="O619" s="2" t="str">
        <f>IF(ISNUMBER(SEARCH("I",[1]Agreements_raw!$M616)), "Yes", "No")</f>
        <v>No</v>
      </c>
      <c r="P619" s="2" t="str">
        <f>IF(ISNUMBER(SEARCH("J",[1]Agreements_raw!$M616)), "Yes", "No")</f>
        <v>No</v>
      </c>
      <c r="Q619" s="2" t="str">
        <f>IF(ISNUMBER(SEARCH("K",[1]Agreements_raw!$M616)), "Yes", "No")</f>
        <v>No</v>
      </c>
      <c r="R619" s="2" t="str">
        <f>IF(ISNUMBER(SEARCH("G",[1]Agreements_raw!$M616)), "Non-binding","Agreement")</f>
        <v>Non-binding</v>
      </c>
      <c r="S619" s="2" t="str">
        <f>[1]Agreements_raw!P616</f>
        <v>Arrangement for the Exchange of Technical Information and Co-operation in Nuclear Safety Matters</v>
      </c>
      <c r="T619" s="2" t="s">
        <v>193</v>
      </c>
    </row>
    <row r="620" spans="1:20" ht="69" customHeight="1" x14ac:dyDescent="0.2">
      <c r="A620" s="2">
        <f>[1]Agreements_raw!A617</f>
        <v>574</v>
      </c>
      <c r="B620" s="2" t="str">
        <f>[1]Agreements_raw!C617</f>
        <v>Japan</v>
      </c>
      <c r="C620" s="2" t="str">
        <f>IF([1]Agreements_raw!D617="Donor","Supplier",[1]Agreements_raw!D617)</f>
        <v>Partner</v>
      </c>
      <c r="D620" s="2" t="str">
        <f>IF(ISBLANK([1]Agreements_raw!G617),"",[1]Agreements_raw!G617)</f>
        <v/>
      </c>
      <c r="E620" s="2" t="str">
        <f>[1]Agreements_raw!H617</f>
        <v>Korea</v>
      </c>
      <c r="F620" s="2" t="str">
        <f>IF([1]Agreements_raw!I617="Recipient","Client",[1]Agreements_raw!I617)</f>
        <v>Partner</v>
      </c>
      <c r="G620" s="2" t="str">
        <f>IF(ISBLANK([1]Agreements_raw!L617),"",[1]Agreements_raw!L617)</f>
        <v/>
      </c>
      <c r="H620" s="2">
        <f>[1]Agreements_raw!R617</f>
        <v>2000</v>
      </c>
      <c r="I620" s="2" t="str">
        <f>IF(ISNUMBER(SEARCH("B",[1]Agreements_raw!$M617)), "Yes", "No")</f>
        <v>No</v>
      </c>
      <c r="J620" s="2" t="str">
        <f>IF(ISNUMBER(SEARCH("C",[1]Agreements_raw!$M617)), "Yes", "No")</f>
        <v>No</v>
      </c>
      <c r="K620" s="2" t="str">
        <f>IF(ISNUMBER(SEARCH("D",[1]Agreements_raw!$M617)), "Yes", "No")</f>
        <v>No</v>
      </c>
      <c r="L620" s="2" t="str">
        <f>IF(ISNUMBER(SEARCH("F",[1]Agreements_raw!$M617)), "Yes", "No")</f>
        <v>No</v>
      </c>
      <c r="M620" s="2" t="str">
        <f>IF(ISNUMBER(SEARCH("E",[1]Agreements_raw!$M617)), "Yes", "No")</f>
        <v>Yes</v>
      </c>
      <c r="N620" s="2" t="str">
        <f>IF(ISNUMBER(SEARCH("A",[1]Agreements_raw!$M617)), "Yes", "No")</f>
        <v>Yes</v>
      </c>
      <c r="O620" s="2" t="str">
        <f>IF(ISNUMBER(SEARCH("I",[1]Agreements_raw!$M617)), "Yes", "No")</f>
        <v>No</v>
      </c>
      <c r="P620" s="2" t="str">
        <f>IF(ISNUMBER(SEARCH("J",[1]Agreements_raw!$M617)), "Yes", "No")</f>
        <v>No</v>
      </c>
      <c r="Q620" s="2" t="str">
        <f>IF(ISNUMBER(SEARCH("K",[1]Agreements_raw!$M617)), "Yes", "No")</f>
        <v>No</v>
      </c>
      <c r="R620" s="2" t="str">
        <f>IF(ISNUMBER(SEARCH("G",[1]Agreements_raw!$M617)), "Non-binding","Agreement")</f>
        <v>Agreement</v>
      </c>
      <c r="S620" s="2" t="str">
        <f>[1]Agreements_raw!P617</f>
        <v>This includes increasing nuclear co-operation, and annual meetings on safety, emegency management technology, and the exchange of nuclear safety specialists.</v>
      </c>
      <c r="T620" s="2" t="s">
        <v>193</v>
      </c>
    </row>
    <row r="621" spans="1:20" ht="69" customHeight="1" x14ac:dyDescent="0.2">
      <c r="A621" s="2">
        <f>[1]Agreements_raw!A618</f>
        <v>575</v>
      </c>
      <c r="B621" s="2" t="str">
        <f>[1]Agreements_raw!C618</f>
        <v>Japan</v>
      </c>
      <c r="C621" s="2" t="str">
        <f>IF([1]Agreements_raw!D618="Donor","Supplier",[1]Agreements_raw!D618)</f>
        <v>Partner</v>
      </c>
      <c r="D621" s="2" t="str">
        <f>IF(ISBLANK([1]Agreements_raw!G618),"",[1]Agreements_raw!G618)</f>
        <v>Ministry of Education, Culture and Sports, Science and Technology</v>
      </c>
      <c r="E621" s="2" t="str">
        <f>[1]Agreements_raw!H618</f>
        <v>Korea</v>
      </c>
      <c r="F621" s="2" t="str">
        <f>IF([1]Agreements_raw!I618="Recipient","Client",[1]Agreements_raw!I618)</f>
        <v>Partner</v>
      </c>
      <c r="G621" s="2" t="str">
        <f>IF(ISBLANK([1]Agreements_raw!L618),"",[1]Agreements_raw!L618)</f>
        <v>Ministry of Science and Technology</v>
      </c>
      <c r="H621" s="2">
        <f>[1]Agreements_raw!R618</f>
        <v>2006</v>
      </c>
      <c r="I621" s="2" t="str">
        <f>IF(ISNUMBER(SEARCH("B",[1]Agreements_raw!$M618)), "Yes", "No")</f>
        <v>No</v>
      </c>
      <c r="J621" s="2" t="str">
        <f>IF(ISNUMBER(SEARCH("C",[1]Agreements_raw!$M618)), "Yes", "No")</f>
        <v>No</v>
      </c>
      <c r="K621" s="2" t="str">
        <f>IF(ISNUMBER(SEARCH("D",[1]Agreements_raw!$M618)), "Yes", "No")</f>
        <v>No</v>
      </c>
      <c r="L621" s="2" t="str">
        <f>IF(ISNUMBER(SEARCH("F",[1]Agreements_raw!$M618)), "Yes", "No")</f>
        <v>No</v>
      </c>
      <c r="M621" s="2" t="str">
        <f>IF(ISNUMBER(SEARCH("E",[1]Agreements_raw!$M618)), "Yes", "No")</f>
        <v>No</v>
      </c>
      <c r="N621" s="2" t="str">
        <f>IF(ISNUMBER(SEARCH("A",[1]Agreements_raw!$M618)), "Yes", "No")</f>
        <v>Yes</v>
      </c>
      <c r="O621" s="2" t="str">
        <f>IF(ISNUMBER(SEARCH("I",[1]Agreements_raw!$M618)), "Yes", "No")</f>
        <v>No</v>
      </c>
      <c r="P621" s="2" t="str">
        <f>IF(ISNUMBER(SEARCH("J",[1]Agreements_raw!$M618)), "Yes", "No")</f>
        <v>No</v>
      </c>
      <c r="Q621" s="2" t="str">
        <f>IF(ISNUMBER(SEARCH("K",[1]Agreements_raw!$M618)), "Yes", "No")</f>
        <v>No</v>
      </c>
      <c r="R621" s="2" t="str">
        <f>IF(ISNUMBER(SEARCH("G",[1]Agreements_raw!$M618)), "Non-binding","Agreement")</f>
        <v>Agreement</v>
      </c>
      <c r="S621" s="2" t="str">
        <f>[1]Agreements_raw!P618</f>
        <v>Agreement on Co-operation in Atomic Energy. This includes sharing of information and emergency co-operation.</v>
      </c>
      <c r="T621" s="2" t="s">
        <v>193</v>
      </c>
    </row>
    <row r="622" spans="1:20" ht="69" customHeight="1" x14ac:dyDescent="0.2">
      <c r="A622" s="2">
        <f>[1]Agreements_raw!A619</f>
        <v>576</v>
      </c>
      <c r="B622" s="2" t="str">
        <f>[1]Agreements_raw!C619</f>
        <v>Japan</v>
      </c>
      <c r="C622" s="2" t="str">
        <f>IF([1]Agreements_raw!D619="Donor","Supplier",[1]Agreements_raw!D619)</f>
        <v>Partner</v>
      </c>
      <c r="D622" s="2" t="str">
        <f>IF(ISBLANK([1]Agreements_raw!G619),"",[1]Agreements_raw!G619)</f>
        <v>Japan Atomic Energy Research Institute</v>
      </c>
      <c r="E622" s="2" t="str">
        <f>[1]Agreements_raw!H619</f>
        <v>U.S.</v>
      </c>
      <c r="F622" s="2" t="str">
        <f>IF([1]Agreements_raw!I619="Recipient","Client",[1]Agreements_raw!I619)</f>
        <v>Partner</v>
      </c>
      <c r="G622" s="2" t="str">
        <f>IF(ISBLANK([1]Agreements_raw!L619),"",[1]Agreements_raw!L619)</f>
        <v>Department of Energy</v>
      </c>
      <c r="H622" s="2">
        <f>[1]Agreements_raw!R619</f>
        <v>2001</v>
      </c>
      <c r="I622" s="2" t="str">
        <f>IF(ISNUMBER(SEARCH("B",[1]Agreements_raw!$M619)), "Yes", "No")</f>
        <v>No</v>
      </c>
      <c r="J622" s="2" t="str">
        <f>IF(ISNUMBER(SEARCH("C",[1]Agreements_raw!$M619)), "Yes", "No")</f>
        <v>No</v>
      </c>
      <c r="K622" s="2" t="str">
        <f>IF(ISNUMBER(SEARCH("D",[1]Agreements_raw!$M619)), "Yes", "No")</f>
        <v>No</v>
      </c>
      <c r="L622" s="2" t="str">
        <f>IF(ISNUMBER(SEARCH("F",[1]Agreements_raw!$M619)), "Yes", "No")</f>
        <v>No</v>
      </c>
      <c r="M622" s="2" t="str">
        <f>IF(ISNUMBER(SEARCH("E",[1]Agreements_raw!$M619)), "Yes", "No")</f>
        <v>Yes</v>
      </c>
      <c r="N622" s="2" t="str">
        <f>IF(ISNUMBER(SEARCH("A",[1]Agreements_raw!$M619)), "Yes", "No")</f>
        <v>No</v>
      </c>
      <c r="O622" s="2" t="str">
        <f>IF(ISNUMBER(SEARCH("I",[1]Agreements_raw!$M619)), "Yes", "No")</f>
        <v>No</v>
      </c>
      <c r="P622" s="2" t="str">
        <f>IF(ISNUMBER(SEARCH("J",[1]Agreements_raw!$M619)), "Yes", "No")</f>
        <v>No</v>
      </c>
      <c r="Q622" s="2" t="str">
        <f>IF(ISNUMBER(SEARCH("K",[1]Agreements_raw!$M619)), "Yes", "No")</f>
        <v>No</v>
      </c>
      <c r="R622" s="2" t="str">
        <f>IF(ISNUMBER(SEARCH("G",[1]Agreements_raw!$M619)), "Non-binding","Agreement")</f>
        <v>Non-binding</v>
      </c>
      <c r="S622" s="2" t="str">
        <f>[1]Agreements_raw!P619</f>
        <v>Memorandum of Agreement for Collaboration on Neutron Mean Line Shield Experiment for Spallation Neutron Source.</v>
      </c>
      <c r="T622" s="2" t="s">
        <v>193</v>
      </c>
    </row>
    <row r="623" spans="1:20" ht="69" customHeight="1" x14ac:dyDescent="0.2">
      <c r="A623" s="2">
        <f>[1]Agreements_raw!A620</f>
        <v>577</v>
      </c>
      <c r="B623" s="2" t="str">
        <f>[1]Agreements_raw!C620</f>
        <v>Japan</v>
      </c>
      <c r="C623" s="2" t="str">
        <f>IF([1]Agreements_raw!D620="Donor","Supplier",[1]Agreements_raw!D620)</f>
        <v>Partner</v>
      </c>
      <c r="D623" s="2" t="str">
        <f>IF(ISBLANK([1]Agreements_raw!G620),"",[1]Agreements_raw!G620)</f>
        <v>Japan Atomic Energy Research Institute</v>
      </c>
      <c r="E623" s="2" t="str">
        <f>[1]Agreements_raw!H620</f>
        <v>U.S.</v>
      </c>
      <c r="F623" s="2" t="str">
        <f>IF([1]Agreements_raw!I620="Recipient","Client",[1]Agreements_raw!I620)</f>
        <v>Partner</v>
      </c>
      <c r="G623" s="2" t="str">
        <f>IF(ISBLANK([1]Agreements_raw!L620),"",[1]Agreements_raw!L620)</f>
        <v>Department of Energy</v>
      </c>
      <c r="H623" s="2">
        <f>[1]Agreements_raw!R620</f>
        <v>2002</v>
      </c>
      <c r="I623" s="2" t="str">
        <f>IF(ISNUMBER(SEARCH("B",[1]Agreements_raw!$M620)), "Yes", "No")</f>
        <v>No</v>
      </c>
      <c r="J623" s="2" t="str">
        <f>IF(ISNUMBER(SEARCH("C",[1]Agreements_raw!$M620)), "Yes", "No")</f>
        <v>No</v>
      </c>
      <c r="K623" s="2" t="str">
        <f>IF(ISNUMBER(SEARCH("D",[1]Agreements_raw!$M620)), "Yes", "No")</f>
        <v>No</v>
      </c>
      <c r="L623" s="2" t="str">
        <f>IF(ISNUMBER(SEARCH("F",[1]Agreements_raw!$M620)), "Yes", "No")</f>
        <v>No</v>
      </c>
      <c r="M623" s="2" t="str">
        <f>IF(ISNUMBER(SEARCH("E",[1]Agreements_raw!$M620)), "Yes", "No")</f>
        <v>Yes</v>
      </c>
      <c r="N623" s="2" t="str">
        <f>IF(ISNUMBER(SEARCH("A",[1]Agreements_raw!$M620)), "Yes", "No")</f>
        <v>No</v>
      </c>
      <c r="O623" s="2" t="str">
        <f>IF(ISNUMBER(SEARCH("I",[1]Agreements_raw!$M620)), "Yes", "No")</f>
        <v>No</v>
      </c>
      <c r="P623" s="2" t="str">
        <f>IF(ISNUMBER(SEARCH("J",[1]Agreements_raw!$M620)), "Yes", "No")</f>
        <v>No</v>
      </c>
      <c r="Q623" s="2" t="str">
        <f>IF(ISNUMBER(SEARCH("K",[1]Agreements_raw!$M620)), "Yes", "No")</f>
        <v>No</v>
      </c>
      <c r="R623" s="2" t="str">
        <f>IF(ISNUMBER(SEARCH("G",[1]Agreements_raw!$M620)), "Non-binding","Agreement")</f>
        <v>Non-binding</v>
      </c>
      <c r="S623" s="2" t="str">
        <f>[1]Agreements_raw!P620</f>
        <v>Memorandum of Agreement on Co-operation in the Field of Synchrotron Radiation Research</v>
      </c>
      <c r="T623" s="2" t="s">
        <v>193</v>
      </c>
    </row>
    <row r="624" spans="1:20" ht="69" customHeight="1" x14ac:dyDescent="0.2">
      <c r="A624" s="2">
        <f>[1]Agreements_raw!A621</f>
        <v>578</v>
      </c>
      <c r="B624" s="2" t="str">
        <f>[1]Agreements_raw!C621</f>
        <v>Japan</v>
      </c>
      <c r="C624" s="2" t="str">
        <f>IF([1]Agreements_raw!D621="Donor","Supplier",[1]Agreements_raw!D621)</f>
        <v>Partner</v>
      </c>
      <c r="D624" s="2" t="str">
        <f>IF(ISBLANK([1]Agreements_raw!G621),"",[1]Agreements_raw!G621)</f>
        <v>Japan Atomic Energy Research Institute</v>
      </c>
      <c r="E624" s="2" t="str">
        <f>[1]Agreements_raw!H621</f>
        <v>U.S.</v>
      </c>
      <c r="F624" s="2" t="str">
        <f>IF([1]Agreements_raw!I621="Recipient","Client",[1]Agreements_raw!I621)</f>
        <v>Partner</v>
      </c>
      <c r="G624" s="2" t="str">
        <f>IF(ISBLANK([1]Agreements_raw!L621),"",[1]Agreements_raw!L621)</f>
        <v>Department of Energy</v>
      </c>
      <c r="H624" s="2">
        <f>[1]Agreements_raw!R621</f>
        <v>2002</v>
      </c>
      <c r="I624" s="2" t="str">
        <f>IF(ISNUMBER(SEARCH("B",[1]Agreements_raw!$M621)), "Yes", "No")</f>
        <v>No</v>
      </c>
      <c r="J624" s="2" t="str">
        <f>IF(ISNUMBER(SEARCH("C",[1]Agreements_raw!$M621)), "Yes", "No")</f>
        <v>No</v>
      </c>
      <c r="K624" s="2" t="str">
        <f>IF(ISNUMBER(SEARCH("D",[1]Agreements_raw!$M621)), "Yes", "No")</f>
        <v>No</v>
      </c>
      <c r="L624" s="2" t="str">
        <f>IF(ISNUMBER(SEARCH("F",[1]Agreements_raw!$M621)), "Yes", "No")</f>
        <v>No</v>
      </c>
      <c r="M624" s="2" t="str">
        <f>IF(ISNUMBER(SEARCH("E",[1]Agreements_raw!$M621)), "Yes", "No")</f>
        <v>Yes</v>
      </c>
      <c r="N624" s="2" t="str">
        <f>IF(ISNUMBER(SEARCH("A",[1]Agreements_raw!$M621)), "Yes", "No")</f>
        <v>No</v>
      </c>
      <c r="O624" s="2" t="str">
        <f>IF(ISNUMBER(SEARCH("I",[1]Agreements_raw!$M621)), "Yes", "No")</f>
        <v>No</v>
      </c>
      <c r="P624" s="2" t="str">
        <f>IF(ISNUMBER(SEARCH("J",[1]Agreements_raw!$M621)), "Yes", "No")</f>
        <v>No</v>
      </c>
      <c r="Q624" s="2" t="str">
        <f>IF(ISNUMBER(SEARCH("K",[1]Agreements_raw!$M621)), "Yes", "No")</f>
        <v>No</v>
      </c>
      <c r="R624" s="2" t="str">
        <f>IF(ISNUMBER(SEARCH("G",[1]Agreements_raw!$M621)), "Non-binding","Agreement")</f>
        <v>Non-binding</v>
      </c>
      <c r="S624" s="2" t="str">
        <f>[1]Agreements_raw!P621</f>
        <v>Implementing Agreement in the Area of Probabilistic Risk Assessment</v>
      </c>
      <c r="T624" s="2" t="s">
        <v>193</v>
      </c>
    </row>
    <row r="625" spans="1:20" ht="69" customHeight="1" x14ac:dyDescent="0.2">
      <c r="A625" s="2">
        <f>[1]Agreements_raw!A622</f>
        <v>579</v>
      </c>
      <c r="B625" s="2" t="str">
        <f>[1]Agreements_raw!C622</f>
        <v>Japan</v>
      </c>
      <c r="C625" s="2" t="str">
        <f>IF([1]Agreements_raw!D622="Donor","Supplier",[1]Agreements_raw!D622)</f>
        <v>Partner</v>
      </c>
      <c r="D625" s="2" t="str">
        <f>IF(ISBLANK([1]Agreements_raw!G622),"",[1]Agreements_raw!G622)</f>
        <v>Japan Atomic Energy Research Institute</v>
      </c>
      <c r="E625" s="2" t="str">
        <f>[1]Agreements_raw!H622</f>
        <v>U.S.</v>
      </c>
      <c r="F625" s="2" t="str">
        <f>IF([1]Agreements_raw!I622="Recipient","Client",[1]Agreements_raw!I622)</f>
        <v>Partner</v>
      </c>
      <c r="G625" s="2" t="str">
        <f>IF(ISBLANK([1]Agreements_raw!L622),"",[1]Agreements_raw!L622)</f>
        <v>Department of Energy</v>
      </c>
      <c r="H625" s="2">
        <f>[1]Agreements_raw!R622</f>
        <v>2003</v>
      </c>
      <c r="I625" s="2" t="str">
        <f>IF(ISNUMBER(SEARCH("B",[1]Agreements_raw!$M622)), "Yes", "No")</f>
        <v>No</v>
      </c>
      <c r="J625" s="2" t="str">
        <f>IF(ISNUMBER(SEARCH("C",[1]Agreements_raw!$M622)), "Yes", "No")</f>
        <v>No</v>
      </c>
      <c r="K625" s="2" t="str">
        <f>IF(ISNUMBER(SEARCH("D",[1]Agreements_raw!$M622)), "Yes", "No")</f>
        <v>No</v>
      </c>
      <c r="L625" s="2" t="str">
        <f>IF(ISNUMBER(SEARCH("F",[1]Agreements_raw!$M622)), "Yes", "No")</f>
        <v>No</v>
      </c>
      <c r="M625" s="2" t="str">
        <f>IF(ISNUMBER(SEARCH("E",[1]Agreements_raw!$M622)), "Yes", "No")</f>
        <v>Yes</v>
      </c>
      <c r="N625" s="2" t="str">
        <f>IF(ISNUMBER(SEARCH("A",[1]Agreements_raw!$M622)), "Yes", "No")</f>
        <v>Yes</v>
      </c>
      <c r="O625" s="2" t="str">
        <f>IF(ISNUMBER(SEARCH("I",[1]Agreements_raw!$M622)), "Yes", "No")</f>
        <v>No</v>
      </c>
      <c r="P625" s="2" t="str">
        <f>IF(ISNUMBER(SEARCH("J",[1]Agreements_raw!$M622)), "Yes", "No")</f>
        <v>No</v>
      </c>
      <c r="Q625" s="2" t="str">
        <f>IF(ISNUMBER(SEARCH("K",[1]Agreements_raw!$M622)), "Yes", "No")</f>
        <v>No</v>
      </c>
      <c r="R625" s="2" t="str">
        <f>IF(ISNUMBER(SEARCH("G",[1]Agreements_raw!$M622)), "Non-binding","Agreement")</f>
        <v>Agreement</v>
      </c>
      <c r="S625" s="2" t="str">
        <f>[1]Agreements_raw!P622</f>
        <v>Implementing Agreement in the Field fo Nuclear Reactor Safety Research</v>
      </c>
      <c r="T625" s="2" t="s">
        <v>193</v>
      </c>
    </row>
    <row r="626" spans="1:20" ht="69" customHeight="1" x14ac:dyDescent="0.2">
      <c r="A626" s="2">
        <f>[1]Agreements_raw!A623</f>
        <v>580</v>
      </c>
      <c r="B626" s="2" t="str">
        <f>[1]Agreements_raw!C623</f>
        <v>Japan</v>
      </c>
      <c r="C626" s="2" t="str">
        <f>IF([1]Agreements_raw!D623="Donor","Supplier",[1]Agreements_raw!D623)</f>
        <v>Partner</v>
      </c>
      <c r="D626" s="2" t="str">
        <f>IF(ISBLANK([1]Agreements_raw!G623),"",[1]Agreements_raw!G623)</f>
        <v>Japan Atomic Energy Research Institute</v>
      </c>
      <c r="E626" s="2" t="str">
        <f>[1]Agreements_raw!H623</f>
        <v>U.S.</v>
      </c>
      <c r="F626" s="2" t="str">
        <f>IF([1]Agreements_raw!I623="Recipient","Client",[1]Agreements_raw!I623)</f>
        <v>Partner</v>
      </c>
      <c r="G626" s="2" t="str">
        <f>IF(ISBLANK([1]Agreements_raw!L623),"",[1]Agreements_raw!L623)</f>
        <v>Department of Energy</v>
      </c>
      <c r="H626" s="2">
        <f>[1]Agreements_raw!R623</f>
        <v>2004</v>
      </c>
      <c r="I626" s="2" t="str">
        <f>IF(ISNUMBER(SEARCH("B",[1]Agreements_raw!$M623)), "Yes", "No")</f>
        <v>No</v>
      </c>
      <c r="J626" s="2" t="str">
        <f>IF(ISNUMBER(SEARCH("C",[1]Agreements_raw!$M623)), "Yes", "No")</f>
        <v>No</v>
      </c>
      <c r="K626" s="2" t="str">
        <f>IF(ISNUMBER(SEARCH("D",[1]Agreements_raw!$M623)), "Yes", "No")</f>
        <v>No</v>
      </c>
      <c r="L626" s="2" t="str">
        <f>IF(ISNUMBER(SEARCH("F",[1]Agreements_raw!$M623)), "Yes", "No")</f>
        <v>No</v>
      </c>
      <c r="M626" s="2" t="str">
        <f>IF(ISNUMBER(SEARCH("E",[1]Agreements_raw!$M623)), "Yes", "No")</f>
        <v>Yes</v>
      </c>
      <c r="N626" s="2" t="str">
        <f>IF(ISNUMBER(SEARCH("A",[1]Agreements_raw!$M623)), "Yes", "No")</f>
        <v>Yes</v>
      </c>
      <c r="O626" s="2" t="str">
        <f>IF(ISNUMBER(SEARCH("I",[1]Agreements_raw!$M623)), "Yes", "No")</f>
        <v>No</v>
      </c>
      <c r="P626" s="2" t="str">
        <f>IF(ISNUMBER(SEARCH("J",[1]Agreements_raw!$M623)), "Yes", "No")</f>
        <v>No</v>
      </c>
      <c r="Q626" s="2" t="str">
        <f>IF(ISNUMBER(SEARCH("K",[1]Agreements_raw!$M623)), "Yes", "No")</f>
        <v>No</v>
      </c>
      <c r="R626" s="2" t="str">
        <f>IF(ISNUMBER(SEARCH("G",[1]Agreements_raw!$M623)), "Non-binding","Agreement")</f>
        <v>Non-binding</v>
      </c>
      <c r="S626" s="2" t="str">
        <f>[1]Agreements_raw!P623</f>
        <v>Memorandum of Agreement on Co-operation in the Field of Reduced Moderation Water Reactor</v>
      </c>
      <c r="T626" s="2" t="s">
        <v>193</v>
      </c>
    </row>
    <row r="627" spans="1:20" ht="69" customHeight="1" x14ac:dyDescent="0.2">
      <c r="A627" s="2">
        <f>[1]Agreements_raw!A624</f>
        <v>581</v>
      </c>
      <c r="B627" s="2" t="str">
        <f>[1]Agreements_raw!C624</f>
        <v>Japan</v>
      </c>
      <c r="C627" s="2" t="str">
        <f>IF([1]Agreements_raw!D624="Donor","Supplier",[1]Agreements_raw!D624)</f>
        <v>Partner</v>
      </c>
      <c r="D627" s="2" t="str">
        <f>IF(ISBLANK([1]Agreements_raw!G624),"",[1]Agreements_raw!G624)</f>
        <v>Japan Atomic Energy Research Institute</v>
      </c>
      <c r="E627" s="2" t="str">
        <f>[1]Agreements_raw!H624</f>
        <v>U.S.</v>
      </c>
      <c r="F627" s="2" t="str">
        <f>IF([1]Agreements_raw!I624="Recipient","Client",[1]Agreements_raw!I624)</f>
        <v>Partner</v>
      </c>
      <c r="G627" s="2" t="str">
        <f>IF(ISBLANK([1]Agreements_raw!L624),"",[1]Agreements_raw!L624)</f>
        <v>Department of Energy</v>
      </c>
      <c r="H627" s="2">
        <f>[1]Agreements_raw!R624</f>
        <v>2004</v>
      </c>
      <c r="I627" s="2" t="str">
        <f>IF(ISNUMBER(SEARCH("B",[1]Agreements_raw!$M624)), "Yes", "No")</f>
        <v>No</v>
      </c>
      <c r="J627" s="2" t="str">
        <f>IF(ISNUMBER(SEARCH("C",[1]Agreements_raw!$M624)), "Yes", "No")</f>
        <v>No</v>
      </c>
      <c r="K627" s="2" t="str">
        <f>IF(ISNUMBER(SEARCH("D",[1]Agreements_raw!$M624)), "Yes", "No")</f>
        <v>No</v>
      </c>
      <c r="L627" s="2" t="str">
        <f>IF(ISNUMBER(SEARCH("F",[1]Agreements_raw!$M624)), "Yes", "No")</f>
        <v>No</v>
      </c>
      <c r="M627" s="2" t="str">
        <f>IF(ISNUMBER(SEARCH("E",[1]Agreements_raw!$M624)), "Yes", "No")</f>
        <v>Yes</v>
      </c>
      <c r="N627" s="2" t="str">
        <f>IF(ISNUMBER(SEARCH("A",[1]Agreements_raw!$M624)), "Yes", "No")</f>
        <v>No</v>
      </c>
      <c r="O627" s="2" t="str">
        <f>IF(ISNUMBER(SEARCH("I",[1]Agreements_raw!$M624)), "Yes", "No")</f>
        <v>No</v>
      </c>
      <c r="P627" s="2" t="str">
        <f>IF(ISNUMBER(SEARCH("J",[1]Agreements_raw!$M624)), "Yes", "No")</f>
        <v>No</v>
      </c>
      <c r="Q627" s="2" t="str">
        <f>IF(ISNUMBER(SEARCH("K",[1]Agreements_raw!$M624)), "Yes", "No")</f>
        <v>No</v>
      </c>
      <c r="R627" s="2" t="str">
        <f>IF(ISNUMBER(SEARCH("G",[1]Agreements_raw!$M624)), "Non-binding","Agreement")</f>
        <v>Non-binding</v>
      </c>
      <c r="S627" s="2" t="str">
        <f>[1]Agreements_raw!P624</f>
        <v>Memorandum  of Co-operation concerning the Development of MW-Class Spallation Neutron Source</v>
      </c>
      <c r="T627" s="2" t="s">
        <v>193</v>
      </c>
    </row>
    <row r="628" spans="1:20" ht="69" customHeight="1" x14ac:dyDescent="0.2">
      <c r="A628" s="2">
        <f>[1]Agreements_raw!A625</f>
        <v>582</v>
      </c>
      <c r="B628" s="2" t="str">
        <f>[1]Agreements_raw!C625</f>
        <v>Japan</v>
      </c>
      <c r="C628" s="2" t="str">
        <f>IF([1]Agreements_raw!D625="Donor","Supplier",[1]Agreements_raw!D625)</f>
        <v>Partner</v>
      </c>
      <c r="D628" s="2" t="str">
        <f>IF(ISBLANK([1]Agreements_raw!G625),"",[1]Agreements_raw!G625)</f>
        <v>Japan Atomic Energy Research Institute</v>
      </c>
      <c r="E628" s="2" t="str">
        <f>[1]Agreements_raw!H625</f>
        <v>U.S.</v>
      </c>
      <c r="F628" s="2" t="str">
        <f>IF([1]Agreements_raw!I625="Recipient","Client",[1]Agreements_raw!I625)</f>
        <v>Partner</v>
      </c>
      <c r="G628" s="2" t="str">
        <f>IF(ISBLANK([1]Agreements_raw!L625),"",[1]Agreements_raw!L625)</f>
        <v>Department of Energy</v>
      </c>
      <c r="H628" s="2">
        <f>[1]Agreements_raw!R625</f>
        <v>2004</v>
      </c>
      <c r="I628" s="2" t="str">
        <f>IF(ISNUMBER(SEARCH("B",[1]Agreements_raw!$M625)), "Yes", "No")</f>
        <v>No</v>
      </c>
      <c r="J628" s="2" t="str">
        <f>IF(ISNUMBER(SEARCH("C",[1]Agreements_raw!$M625)), "Yes", "No")</f>
        <v>No</v>
      </c>
      <c r="K628" s="2" t="str">
        <f>IF(ISNUMBER(SEARCH("D",[1]Agreements_raw!$M625)), "Yes", "No")</f>
        <v>No</v>
      </c>
      <c r="L628" s="2" t="str">
        <f>IF(ISNUMBER(SEARCH("F",[1]Agreements_raw!$M625)), "Yes", "No")</f>
        <v>No</v>
      </c>
      <c r="M628" s="2" t="str">
        <f>IF(ISNUMBER(SEARCH("E",[1]Agreements_raw!$M625)), "Yes", "No")</f>
        <v>Yes</v>
      </c>
      <c r="N628" s="2" t="str">
        <f>IF(ISNUMBER(SEARCH("A",[1]Agreements_raw!$M625)), "Yes", "No")</f>
        <v>No</v>
      </c>
      <c r="O628" s="2" t="str">
        <f>IF(ISNUMBER(SEARCH("I",[1]Agreements_raw!$M625)), "Yes", "No")</f>
        <v>No</v>
      </c>
      <c r="P628" s="2" t="str">
        <f>IF(ISNUMBER(SEARCH("J",[1]Agreements_raw!$M625)), "Yes", "No")</f>
        <v>No</v>
      </c>
      <c r="Q628" s="2" t="str">
        <f>IF(ISNUMBER(SEARCH("K",[1]Agreements_raw!$M625)), "Yes", "No")</f>
        <v>No</v>
      </c>
      <c r="R628" s="2" t="str">
        <f>IF(ISNUMBER(SEARCH("G",[1]Agreements_raw!$M625)), "Non-binding","Agreement")</f>
        <v>Agreement</v>
      </c>
      <c r="S628" s="2" t="str">
        <f>[1]Agreements_raw!P625</f>
        <v>Agreement in the Field of Research and Development of Innovative Nuclear Energy Technologies</v>
      </c>
      <c r="T628" s="2" t="s">
        <v>193</v>
      </c>
    </row>
    <row r="629" spans="1:20" ht="69" customHeight="1" x14ac:dyDescent="0.2">
      <c r="A629" s="2">
        <f>[1]Agreements_raw!A626</f>
        <v>583</v>
      </c>
      <c r="B629" s="2" t="str">
        <f>[1]Agreements_raw!C626</f>
        <v>Japan</v>
      </c>
      <c r="C629" s="2" t="str">
        <f>IF([1]Agreements_raw!D626="Donor","Supplier",[1]Agreements_raw!D626)</f>
        <v>Partner</v>
      </c>
      <c r="D629" s="2" t="str">
        <f>IF(ISBLANK([1]Agreements_raw!G626),"",[1]Agreements_raw!G626)</f>
        <v>Japan Atomic Energy Research Institute</v>
      </c>
      <c r="E629" s="2" t="str">
        <f>[1]Agreements_raw!H626</f>
        <v>U.S.</v>
      </c>
      <c r="F629" s="2" t="str">
        <f>IF([1]Agreements_raw!I626="Recipient","Client",[1]Agreements_raw!I626)</f>
        <v>Partner</v>
      </c>
      <c r="G629" s="2" t="str">
        <f>IF(ISBLANK([1]Agreements_raw!L626),"",[1]Agreements_raw!L626)</f>
        <v>Department of Energy</v>
      </c>
      <c r="H629" s="2">
        <f>[1]Agreements_raw!R626</f>
        <v>2007</v>
      </c>
      <c r="I629" s="2" t="str">
        <f>IF(ISNUMBER(SEARCH("B",[1]Agreements_raw!$M626)), "Yes", "No")</f>
        <v>Yes</v>
      </c>
      <c r="J629" s="2" t="str">
        <f>IF(ISNUMBER(SEARCH("C",[1]Agreements_raw!$M626)), "Yes", "No")</f>
        <v>No</v>
      </c>
      <c r="K629" s="2" t="str">
        <f>IF(ISNUMBER(SEARCH("D",[1]Agreements_raw!$M626)), "Yes", "No")</f>
        <v>No</v>
      </c>
      <c r="L629" s="2" t="str">
        <f>IF(ISNUMBER(SEARCH("F",[1]Agreements_raw!$M626)), "Yes", "No")</f>
        <v>No</v>
      </c>
      <c r="M629" s="2" t="str">
        <f>IF(ISNUMBER(SEARCH("E",[1]Agreements_raw!$M626)), "Yes", "No")</f>
        <v>Yes</v>
      </c>
      <c r="N629" s="2" t="str">
        <f>IF(ISNUMBER(SEARCH("A",[1]Agreements_raw!$M626)), "Yes", "No")</f>
        <v>No</v>
      </c>
      <c r="O629" s="2" t="str">
        <f>IF(ISNUMBER(SEARCH("I",[1]Agreements_raw!$M626)), "Yes", "No")</f>
        <v>No</v>
      </c>
      <c r="P629" s="2" t="str">
        <f>IF(ISNUMBER(SEARCH("J",[1]Agreements_raw!$M626)), "Yes", "No")</f>
        <v>No</v>
      </c>
      <c r="Q629" s="2" t="str">
        <f>IF(ISNUMBER(SEARCH("K",[1]Agreements_raw!$M626)), "Yes", "No")</f>
        <v>No</v>
      </c>
      <c r="R629" s="2" t="str">
        <f>IF(ISNUMBER(SEARCH("G",[1]Agreements_raw!$M626)), "Non-binding","Agreement")</f>
        <v>Non-binding</v>
      </c>
      <c r="S629" s="2" t="str">
        <f>[1]Agreements_raw!P626</f>
        <v>Joint Nuclear Energy Action Plan. This includes collaboration in nuclear energy research and development, construction of new nuclear power plants, nuclear fuel supply assurance mechanisms, and the expansion of nuclear energy in interested countries.</v>
      </c>
      <c r="T629" s="2" t="s">
        <v>193</v>
      </c>
    </row>
    <row r="630" spans="1:20" ht="69" customHeight="1" x14ac:dyDescent="0.2">
      <c r="A630" s="2">
        <f>[1]Agreements_raw!A627</f>
        <v>584</v>
      </c>
      <c r="B630" s="2" t="str">
        <f>[1]Agreements_raw!C627</f>
        <v>Uzbekistan</v>
      </c>
      <c r="C630" s="2" t="str">
        <f>IF([1]Agreements_raw!D627="Donor","Supplier",[1]Agreements_raw!D627)</f>
        <v>Supplier</v>
      </c>
      <c r="D630" s="2" t="str">
        <f>IF(ISBLANK([1]Agreements_raw!G627),"",[1]Agreements_raw!G627)</f>
        <v/>
      </c>
      <c r="E630" s="2" t="str">
        <f>[1]Agreements_raw!H627</f>
        <v>Japan</v>
      </c>
      <c r="F630" s="2" t="str">
        <f>IF([1]Agreements_raw!I627="Recipient","Client",[1]Agreements_raw!I627)</f>
        <v>Client</v>
      </c>
      <c r="G630" s="2" t="str">
        <f>IF(ISBLANK([1]Agreements_raw!L627),"",[1]Agreements_raw!L627)</f>
        <v/>
      </c>
      <c r="H630" s="2">
        <f>[1]Agreements_raw!R627</f>
        <v>2006</v>
      </c>
      <c r="I630" s="2" t="str">
        <f>IF(ISNUMBER(SEARCH("B",[1]Agreements_raw!$M627)), "Yes", "No")</f>
        <v>No</v>
      </c>
      <c r="J630" s="2" t="str">
        <f>IF(ISNUMBER(SEARCH("C",[1]Agreements_raw!$M627)), "Yes", "No")</f>
        <v>No</v>
      </c>
      <c r="K630" s="2" t="str">
        <f>IF(ISNUMBER(SEARCH("D",[1]Agreements_raw!$M627)), "Yes", "No")</f>
        <v>No</v>
      </c>
      <c r="L630" s="2" t="str">
        <f>IF(ISNUMBER(SEARCH("F",[1]Agreements_raw!$M627)), "Yes", "No")</f>
        <v>No</v>
      </c>
      <c r="M630" s="2" t="str">
        <f>IF(ISNUMBER(SEARCH("E",[1]Agreements_raw!$M627)), "Yes", "No")</f>
        <v>No</v>
      </c>
      <c r="N630" s="2" t="str">
        <f>IF(ISNUMBER(SEARCH("A",[1]Agreements_raw!$M627)), "Yes", "No")</f>
        <v>No</v>
      </c>
      <c r="O630" s="2" t="str">
        <f>IF(ISNUMBER(SEARCH("I",[1]Agreements_raw!$M627)), "Yes", "No")</f>
        <v>No</v>
      </c>
      <c r="P630" s="2" t="str">
        <f>IF(ISNUMBER(SEARCH("J",[1]Agreements_raw!$M627)), "Yes", "No")</f>
        <v>No</v>
      </c>
      <c r="Q630" s="2" t="str">
        <f>IF(ISNUMBER(SEARCH("K",[1]Agreements_raw!$M627)), "Yes", "No")</f>
        <v>Yes</v>
      </c>
      <c r="R630" s="2" t="str">
        <f>IF(ISNUMBER(SEARCH("G",[1]Agreements_raw!$M627)), "Non-binding","Agreement")</f>
        <v>Agreement</v>
      </c>
      <c r="S630" s="2" t="str">
        <f>[1]Agreements_raw!P627</f>
        <v>Agreement on Uranium Exports</v>
      </c>
      <c r="T630" s="2" t="s">
        <v>193</v>
      </c>
    </row>
    <row r="631" spans="1:20" ht="69" customHeight="1" x14ac:dyDescent="0.2">
      <c r="A631" s="2">
        <f>[1]Agreements_raw!A628</f>
        <v>585</v>
      </c>
      <c r="B631" s="2" t="str">
        <f>[1]Agreements_raw!C628</f>
        <v>U.S.</v>
      </c>
      <c r="C631" s="2" t="str">
        <f>IF([1]Agreements_raw!D628="Donor","Supplier",[1]Agreements_raw!D628)</f>
        <v>Supplier</v>
      </c>
      <c r="D631" s="2" t="str">
        <f>IF(ISBLANK([1]Agreements_raw!G628),"",[1]Agreements_raw!G628)</f>
        <v/>
      </c>
      <c r="E631" s="2" t="str">
        <f>[1]Agreements_raw!H628</f>
        <v>Jordan</v>
      </c>
      <c r="F631" s="2" t="str">
        <f>IF([1]Agreements_raw!I628="Recipient","Client",[1]Agreements_raw!I628)</f>
        <v>Client</v>
      </c>
      <c r="G631" s="2" t="str">
        <f>IF(ISBLANK([1]Agreements_raw!L628),"",[1]Agreements_raw!L628)</f>
        <v/>
      </c>
      <c r="H631" s="2">
        <f>[1]Agreements_raw!R628</f>
        <v>2007</v>
      </c>
      <c r="I631" s="2" t="str">
        <f>IF(ISNUMBER(SEARCH("B",[1]Agreements_raw!$M628)), "Yes", "No")</f>
        <v>No</v>
      </c>
      <c r="J631" s="2" t="str">
        <f>IF(ISNUMBER(SEARCH("C",[1]Agreements_raw!$M628)), "Yes", "No")</f>
        <v>No</v>
      </c>
      <c r="K631" s="2" t="str">
        <f>IF(ISNUMBER(SEARCH("D",[1]Agreements_raw!$M628)), "Yes", "No")</f>
        <v>No</v>
      </c>
      <c r="L631" s="2" t="str">
        <f>IF(ISNUMBER(SEARCH("F",[1]Agreements_raw!$M628)), "Yes", "No")</f>
        <v>No</v>
      </c>
      <c r="M631" s="2" t="str">
        <f>IF(ISNUMBER(SEARCH("E",[1]Agreements_raw!$M628)), "Yes", "No")</f>
        <v>No</v>
      </c>
      <c r="N631" s="2" t="str">
        <f>IF(ISNUMBER(SEARCH("A",[1]Agreements_raw!$M628)), "Yes", "No")</f>
        <v>No</v>
      </c>
      <c r="O631" s="2" t="str">
        <f>IF(ISNUMBER(SEARCH("I",[1]Agreements_raw!$M628)), "Yes", "No")</f>
        <v>No</v>
      </c>
      <c r="P631" s="2" t="str">
        <f>IF(ISNUMBER(SEARCH("J",[1]Agreements_raw!$M628)), "Yes", "No")</f>
        <v>Yes</v>
      </c>
      <c r="Q631" s="2" t="str">
        <f>IF(ISNUMBER(SEARCH("K",[1]Agreements_raw!$M628)), "Yes", "No")</f>
        <v>No</v>
      </c>
      <c r="R631" s="2" t="str">
        <f>IF(ISNUMBER(SEARCH("G",[1]Agreements_raw!$M628)), "Non-binding","Agreement")</f>
        <v>Non-binding</v>
      </c>
      <c r="S631" s="2" t="str">
        <f>[1]Agreements_raw!P628</f>
        <v>Memorandum of Understanding on the Peaceful Uses of Nuclear Energy</v>
      </c>
      <c r="T631" s="2" t="s">
        <v>193</v>
      </c>
    </row>
    <row r="632" spans="1:20" ht="69" customHeight="1" x14ac:dyDescent="0.2">
      <c r="A632" s="2">
        <f>[1]Agreements_raw!A629</f>
        <v>586</v>
      </c>
      <c r="B632" s="2" t="str">
        <f>[1]Agreements_raw!C629</f>
        <v>Kazakhstan</v>
      </c>
      <c r="C632" s="2" t="str">
        <f>IF([1]Agreements_raw!D629="Donor","Supplier",[1]Agreements_raw!D629)</f>
        <v>Supplier</v>
      </c>
      <c r="D632" s="2" t="str">
        <f>IF(ISBLANK([1]Agreements_raw!G629),"",[1]Agreements_raw!G629)</f>
        <v/>
      </c>
      <c r="E632" s="2" t="str">
        <f>[1]Agreements_raw!H629</f>
        <v>Korea</v>
      </c>
      <c r="F632" s="2" t="str">
        <f>IF([1]Agreements_raw!I629="Recipient","Client",[1]Agreements_raw!I629)</f>
        <v>Client</v>
      </c>
      <c r="G632" s="2" t="str">
        <f>IF(ISBLANK([1]Agreements_raw!L629),"",[1]Agreements_raw!L629)</f>
        <v/>
      </c>
      <c r="H632" s="2">
        <f>[1]Agreements_raw!R629</f>
        <v>2004</v>
      </c>
      <c r="I632" s="2" t="str">
        <f>IF(ISNUMBER(SEARCH("B",[1]Agreements_raw!$M629)), "Yes", "No")</f>
        <v>No</v>
      </c>
      <c r="J632" s="2" t="str">
        <f>IF(ISNUMBER(SEARCH("C",[1]Agreements_raw!$M629)), "Yes", "No")</f>
        <v>No</v>
      </c>
      <c r="K632" s="2" t="str">
        <f>IF(ISNUMBER(SEARCH("D",[1]Agreements_raw!$M629)), "Yes", "No")</f>
        <v>No</v>
      </c>
      <c r="L632" s="2" t="str">
        <f>IF(ISNUMBER(SEARCH("F",[1]Agreements_raw!$M629)), "Yes", "No")</f>
        <v>No</v>
      </c>
      <c r="M632" s="2" t="str">
        <f>IF(ISNUMBER(SEARCH("E",[1]Agreements_raw!$M629)), "Yes", "No")</f>
        <v>No</v>
      </c>
      <c r="N632" s="2" t="str">
        <f>IF(ISNUMBER(SEARCH("A",[1]Agreements_raw!$M629)), "Yes", "No")</f>
        <v>No</v>
      </c>
      <c r="O632" s="2" t="str">
        <f>IF(ISNUMBER(SEARCH("I",[1]Agreements_raw!$M629)), "Yes", "No")</f>
        <v>No</v>
      </c>
      <c r="P632" s="2" t="str">
        <f>IF(ISNUMBER(SEARCH("J",[1]Agreements_raw!$M629)), "Yes", "No")</f>
        <v>No</v>
      </c>
      <c r="Q632" s="2" t="str">
        <f>IF(ISNUMBER(SEARCH("K",[1]Agreements_raw!$M629)), "Yes", "No")</f>
        <v>Yes</v>
      </c>
      <c r="R632" s="2" t="str">
        <f>IF(ISNUMBER(SEARCH("G",[1]Agreements_raw!$M629)), "Non-binding","Agreement")</f>
        <v>Agreement</v>
      </c>
      <c r="S632" s="2" t="str">
        <f>[1]Agreements_raw!P629</f>
        <v xml:space="preserve">Co-operation in the Peaceful Uses of Nuclear Energy. Kazakhstan will export 1,000 tonnes of uranium ore to South Korea per year, under the terms of an inter-governmental agreement signed on Monday. </v>
      </c>
      <c r="T632" s="2" t="s">
        <v>193</v>
      </c>
    </row>
    <row r="633" spans="1:20" ht="69" customHeight="1" x14ac:dyDescent="0.2">
      <c r="A633" s="2">
        <f>[1]Agreements_raw!A630</f>
        <v>587</v>
      </c>
      <c r="B633" s="2" t="str">
        <f>[1]Agreements_raw!C630</f>
        <v>Russia</v>
      </c>
      <c r="C633" s="2" t="str">
        <f>IF([1]Agreements_raw!D630="Donor","Supplier",[1]Agreements_raw!D630)</f>
        <v>Supplier</v>
      </c>
      <c r="D633" s="2" t="str">
        <f>IF(ISBLANK([1]Agreements_raw!G630),"",[1]Agreements_raw!G630)</f>
        <v/>
      </c>
      <c r="E633" s="2" t="str">
        <f>[1]Agreements_raw!H630</f>
        <v>Kazakhstan</v>
      </c>
      <c r="F633" s="2" t="str">
        <f>IF([1]Agreements_raw!I630="Recipient","Client",[1]Agreements_raw!I630)</f>
        <v>Client</v>
      </c>
      <c r="G633" s="2" t="str">
        <f>IF(ISBLANK([1]Agreements_raw!L630),"",[1]Agreements_raw!L630)</f>
        <v/>
      </c>
      <c r="H633" s="2">
        <f>[1]Agreements_raw!R630</f>
        <v>2006</v>
      </c>
      <c r="I633" s="2" t="str">
        <f>IF(ISNUMBER(SEARCH("B",[1]Agreements_raw!$M630)), "Yes", "No")</f>
        <v>Yes</v>
      </c>
      <c r="J633" s="2" t="str">
        <f>IF(ISNUMBER(SEARCH("C",[1]Agreements_raw!$M630)), "Yes", "No")</f>
        <v>No</v>
      </c>
      <c r="K633" s="2" t="str">
        <f>IF(ISNUMBER(SEARCH("D",[1]Agreements_raw!$M630)), "Yes", "No")</f>
        <v>No</v>
      </c>
      <c r="L633" s="2" t="str">
        <f>IF(ISNUMBER(SEARCH("F",[1]Agreements_raw!$M630)), "Yes", "No")</f>
        <v>No</v>
      </c>
      <c r="M633" s="2" t="str">
        <f>IF(ISNUMBER(SEARCH("E",[1]Agreements_raw!$M630)), "Yes", "No")</f>
        <v>Yes</v>
      </c>
      <c r="N633" s="2" t="str">
        <f>IF(ISNUMBER(SEARCH("A",[1]Agreements_raw!$M630)), "Yes", "No")</f>
        <v>No</v>
      </c>
      <c r="O633" s="2" t="str">
        <f>IF(ISNUMBER(SEARCH("I",[1]Agreements_raw!$M630)), "Yes", "No")</f>
        <v>No</v>
      </c>
      <c r="P633" s="2" t="str">
        <f>IF(ISNUMBER(SEARCH("J",[1]Agreements_raw!$M630)), "Yes", "No")</f>
        <v>No</v>
      </c>
      <c r="Q633" s="2" t="str">
        <f>IF(ISNUMBER(SEARCH("K",[1]Agreements_raw!$M630)), "Yes", "No")</f>
        <v>No</v>
      </c>
      <c r="R633" s="2" t="str">
        <f>IF(ISNUMBER(SEARCH("G",[1]Agreements_raw!$M630)), "Non-binding","Agreement")</f>
        <v>Agreement</v>
      </c>
      <c r="S633" s="2" t="str">
        <f>[1]Agreements_raw!P630</f>
        <v>Agreement creating a Joint Atomic Power Station Company. This follows from a memorandum signed July 25, 2006. It creates the Russo-Kazakhstani Atomic Power Station Company, for the development and promotion of power reactors.</v>
      </c>
      <c r="T633" s="2" t="s">
        <v>193</v>
      </c>
    </row>
    <row r="634" spans="1:20" ht="69" customHeight="1" x14ac:dyDescent="0.2">
      <c r="A634" s="2">
        <f>[1]Agreements_raw!A631</f>
        <v>588</v>
      </c>
      <c r="B634" s="2" t="str">
        <f>[1]Agreements_raw!C631</f>
        <v>Russia</v>
      </c>
      <c r="C634" s="2" t="str">
        <f>IF([1]Agreements_raw!D631="Donor","Supplier",[1]Agreements_raw!D631)</f>
        <v>Supplier</v>
      </c>
      <c r="D634" s="2" t="str">
        <f>IF(ISBLANK([1]Agreements_raw!G631),"",[1]Agreements_raw!G631)</f>
        <v/>
      </c>
      <c r="E634" s="2" t="str">
        <f>[1]Agreements_raw!H631</f>
        <v>Kazakhstan</v>
      </c>
      <c r="F634" s="2" t="str">
        <f>IF([1]Agreements_raw!I631="Recipient","Client",[1]Agreements_raw!I631)</f>
        <v>Client</v>
      </c>
      <c r="G634" s="2" t="str">
        <f>IF(ISBLANK([1]Agreements_raw!L631),"",[1]Agreements_raw!L631)</f>
        <v/>
      </c>
      <c r="H634" s="2">
        <f>[1]Agreements_raw!R631</f>
        <v>2006</v>
      </c>
      <c r="I634" s="2" t="str">
        <f>IF(ISNUMBER(SEARCH("B",[1]Agreements_raw!$M631)), "Yes", "No")</f>
        <v>No</v>
      </c>
      <c r="J634" s="2" t="str">
        <f>IF(ISNUMBER(SEARCH("C",[1]Agreements_raw!$M631)), "Yes", "No")</f>
        <v>No</v>
      </c>
      <c r="K634" s="2" t="str">
        <f>IF(ISNUMBER(SEARCH("D",[1]Agreements_raw!$M631)), "Yes", "No")</f>
        <v>Yes</v>
      </c>
      <c r="L634" s="2" t="str">
        <f>IF(ISNUMBER(SEARCH("F",[1]Agreements_raw!$M631)), "Yes", "No")</f>
        <v>No</v>
      </c>
      <c r="M634" s="2" t="str">
        <f>IF(ISNUMBER(SEARCH("E",[1]Agreements_raw!$M631)), "Yes", "No")</f>
        <v>Yes</v>
      </c>
      <c r="N634" s="2" t="str">
        <f>IF(ISNUMBER(SEARCH("A",[1]Agreements_raw!$M631)), "Yes", "No")</f>
        <v>No</v>
      </c>
      <c r="O634" s="2" t="str">
        <f>IF(ISNUMBER(SEARCH("I",[1]Agreements_raw!$M631)), "Yes", "No")</f>
        <v>No</v>
      </c>
      <c r="P634" s="2" t="str">
        <f>IF(ISNUMBER(SEARCH("J",[1]Agreements_raw!$M631)), "Yes", "No")</f>
        <v>No</v>
      </c>
      <c r="Q634" s="2" t="str">
        <f>IF(ISNUMBER(SEARCH("K",[1]Agreements_raw!$M631)), "Yes", "No")</f>
        <v>No</v>
      </c>
      <c r="R634" s="2" t="str">
        <f>IF(ISNUMBER(SEARCH("G",[1]Agreements_raw!$M631)), "Non-binding","Agreement")</f>
        <v>Agreement</v>
      </c>
      <c r="S634" s="2" t="str">
        <f>[1]Agreements_raw!P631</f>
        <v>Agreement on Creating a Joint Enrichment Center. This is the Angarsk enrichment center.</v>
      </c>
      <c r="T634" s="2" t="s">
        <v>193</v>
      </c>
    </row>
    <row r="635" spans="1:20" ht="69" customHeight="1" x14ac:dyDescent="0.2">
      <c r="A635" s="2">
        <f>[1]Agreements_raw!A632</f>
        <v>589</v>
      </c>
      <c r="B635" s="2" t="str">
        <f>[1]Agreements_raw!C632</f>
        <v>Kazakhstan</v>
      </c>
      <c r="C635" s="2" t="str">
        <f>IF([1]Agreements_raw!D632="Donor","Supplier",[1]Agreements_raw!D632)</f>
        <v>Supplier</v>
      </c>
      <c r="D635" s="2" t="str">
        <f>IF(ISBLANK([1]Agreements_raw!G632),"",[1]Agreements_raw!G632)</f>
        <v/>
      </c>
      <c r="E635" s="2" t="str">
        <f>[1]Agreements_raw!H632</f>
        <v>Russia</v>
      </c>
      <c r="F635" s="2" t="str">
        <f>IF([1]Agreements_raw!I632="Recipient","Client",[1]Agreements_raw!I632)</f>
        <v>Client</v>
      </c>
      <c r="G635" s="2" t="str">
        <f>IF(ISBLANK([1]Agreements_raw!L632),"",[1]Agreements_raw!L632)</f>
        <v/>
      </c>
      <c r="H635" s="2">
        <f>[1]Agreements_raw!R632</f>
        <v>2006</v>
      </c>
      <c r="I635" s="2" t="str">
        <f>IF(ISNUMBER(SEARCH("B",[1]Agreements_raw!$M632)), "Yes", "No")</f>
        <v>No</v>
      </c>
      <c r="J635" s="2" t="str">
        <f>IF(ISNUMBER(SEARCH("C",[1]Agreements_raw!$M632)), "Yes", "No")</f>
        <v>No</v>
      </c>
      <c r="K635" s="2" t="str">
        <f>IF(ISNUMBER(SEARCH("D",[1]Agreements_raw!$M632)), "Yes", "No")</f>
        <v>No</v>
      </c>
      <c r="L635" s="2" t="str">
        <f>IF(ISNUMBER(SEARCH("F",[1]Agreements_raw!$M632)), "Yes", "No")</f>
        <v>No</v>
      </c>
      <c r="M635" s="2" t="str">
        <f>IF(ISNUMBER(SEARCH("E",[1]Agreements_raw!$M632)), "Yes", "No")</f>
        <v>No</v>
      </c>
      <c r="N635" s="2" t="str">
        <f>IF(ISNUMBER(SEARCH("A",[1]Agreements_raw!$M632)), "Yes", "No")</f>
        <v>No</v>
      </c>
      <c r="O635" s="2" t="str">
        <f>IF(ISNUMBER(SEARCH("I",[1]Agreements_raw!$M632)), "Yes", "No")</f>
        <v>No</v>
      </c>
      <c r="P635" s="2" t="str">
        <f>IF(ISNUMBER(SEARCH("J",[1]Agreements_raw!$M632)), "Yes", "No")</f>
        <v>No</v>
      </c>
      <c r="Q635" s="2" t="str">
        <f>IF(ISNUMBER(SEARCH("K",[1]Agreements_raw!$M632)), "Yes", "No")</f>
        <v>Yes</v>
      </c>
      <c r="R635" s="2" t="str">
        <f>IF(ISNUMBER(SEARCH("G",[1]Agreements_raw!$M632)), "Non-binding","Agreement")</f>
        <v>Agreement</v>
      </c>
      <c r="S635" s="2" t="str">
        <f>[1]Agreements_raw!P632</f>
        <v xml:space="preserve">Agreement creating a Joint Exploration Company. This concerns the development of the Budenovskoye uranium deposit and exploration of the Yuzhnoye Zarechnoye uranium deposit in Kazakhstan. </v>
      </c>
      <c r="T635" s="2" t="s">
        <v>193</v>
      </c>
    </row>
    <row r="636" spans="1:20" ht="69" customHeight="1" x14ac:dyDescent="0.2">
      <c r="A636" s="2">
        <f>[1]Agreements_raw!A633</f>
        <v>590</v>
      </c>
      <c r="B636" s="2" t="str">
        <f>[1]Agreements_raw!C633</f>
        <v>Russia</v>
      </c>
      <c r="C636" s="2" t="str">
        <f>IF([1]Agreements_raw!D633="Donor","Supplier",[1]Agreements_raw!D633)</f>
        <v>Supplier</v>
      </c>
      <c r="D636" s="2" t="str">
        <f>IF(ISBLANK([1]Agreements_raw!G633),"",[1]Agreements_raw!G633)</f>
        <v/>
      </c>
      <c r="E636" s="2" t="str">
        <f>[1]Agreements_raw!H633</f>
        <v>Kazakhstan</v>
      </c>
      <c r="F636" s="2" t="str">
        <f>IF([1]Agreements_raw!I633="Recipient","Client",[1]Agreements_raw!I633)</f>
        <v>Client</v>
      </c>
      <c r="G636" s="2" t="str">
        <f>IF(ISBLANK([1]Agreements_raw!L633),"",[1]Agreements_raw!L633)</f>
        <v/>
      </c>
      <c r="H636" s="2">
        <f>[1]Agreements_raw!R633</f>
        <v>2007</v>
      </c>
      <c r="I636" s="2" t="str">
        <f>IF(ISNUMBER(SEARCH("B",[1]Agreements_raw!$M633)), "Yes", "No")</f>
        <v>No</v>
      </c>
      <c r="J636" s="2" t="str">
        <f>IF(ISNUMBER(SEARCH("C",[1]Agreements_raw!$M633)), "Yes", "No")</f>
        <v>No</v>
      </c>
      <c r="K636" s="2" t="str">
        <f>IF(ISNUMBER(SEARCH("D",[1]Agreements_raw!$M633)), "Yes", "No")</f>
        <v>Yes</v>
      </c>
      <c r="L636" s="2" t="str">
        <f>IF(ISNUMBER(SEARCH("F",[1]Agreements_raw!$M633)), "Yes", "No")</f>
        <v>No</v>
      </c>
      <c r="M636" s="2" t="str">
        <f>IF(ISNUMBER(SEARCH("E",[1]Agreements_raw!$M633)), "Yes", "No")</f>
        <v>Yes</v>
      </c>
      <c r="N636" s="2" t="str">
        <f>IF(ISNUMBER(SEARCH("A",[1]Agreements_raw!$M633)), "Yes", "No")</f>
        <v>No</v>
      </c>
      <c r="O636" s="2" t="str">
        <f>IF(ISNUMBER(SEARCH("I",[1]Agreements_raw!$M633)), "Yes", "No")</f>
        <v>No</v>
      </c>
      <c r="P636" s="2" t="str">
        <f>IF(ISNUMBER(SEARCH("J",[1]Agreements_raw!$M633)), "Yes", "No")</f>
        <v>No</v>
      </c>
      <c r="Q636" s="2" t="str">
        <f>IF(ISNUMBER(SEARCH("K",[1]Agreements_raw!$M633)), "Yes", "No")</f>
        <v>No</v>
      </c>
      <c r="R636" s="2" t="str">
        <f>IF(ISNUMBER(SEARCH("G",[1]Agreements_raw!$M633)), "Non-binding","Agreement")</f>
        <v>Agreement</v>
      </c>
      <c r="S636" s="2" t="str">
        <f>[1]Agreements_raw!P633</f>
        <v>Agreement on the Uranium Enrichment Center. This concerns the Angarsk project. It follows from K2112.</v>
      </c>
      <c r="T636" s="2" t="s">
        <v>193</v>
      </c>
    </row>
    <row r="637" spans="1:20" ht="69" customHeight="1" x14ac:dyDescent="0.2">
      <c r="A637" s="2">
        <f>[1]Agreements_raw!A634</f>
        <v>591</v>
      </c>
      <c r="B637" s="2" t="str">
        <f>[1]Agreements_raw!C634</f>
        <v>Kazakhstan</v>
      </c>
      <c r="C637" s="2" t="str">
        <f>IF([1]Agreements_raw!D634="Donor","Supplier",[1]Agreements_raw!D634)</f>
        <v>Partner</v>
      </c>
      <c r="D637" s="2" t="str">
        <f>IF(ISBLANK([1]Agreements_raw!G634),"",[1]Agreements_raw!G634)</f>
        <v/>
      </c>
      <c r="E637" s="2" t="str">
        <f>[1]Agreements_raw!H634</f>
        <v>U.S.</v>
      </c>
      <c r="F637" s="2" t="str">
        <f>IF([1]Agreements_raw!I634="Recipient","Client",[1]Agreements_raw!I634)</f>
        <v>Partner</v>
      </c>
      <c r="G637" s="2" t="str">
        <f>IF(ISBLANK([1]Agreements_raw!L634),"",[1]Agreements_raw!L634)</f>
        <v/>
      </c>
      <c r="H637" s="2">
        <f>[1]Agreements_raw!R634</f>
        <v>2004</v>
      </c>
      <c r="I637" s="2" t="str">
        <f>IF(ISNUMBER(SEARCH("B",[1]Agreements_raw!$M634)), "Yes", "No")</f>
        <v>No</v>
      </c>
      <c r="J637" s="2" t="str">
        <f>IF(ISNUMBER(SEARCH("C",[1]Agreements_raw!$M634)), "Yes", "No")</f>
        <v>No</v>
      </c>
      <c r="K637" s="2" t="str">
        <f>IF(ISNUMBER(SEARCH("D",[1]Agreements_raw!$M634)), "Yes", "No")</f>
        <v>No</v>
      </c>
      <c r="L637" s="2" t="str">
        <f>IF(ISNUMBER(SEARCH("F",[1]Agreements_raw!$M634)), "Yes", "No")</f>
        <v>No</v>
      </c>
      <c r="M637" s="2" t="str">
        <f>IF(ISNUMBER(SEARCH("E",[1]Agreements_raw!$M634)), "Yes", "No")</f>
        <v>Yes</v>
      </c>
      <c r="N637" s="2" t="str">
        <f>IF(ISNUMBER(SEARCH("A",[1]Agreements_raw!$M634)), "Yes", "No")</f>
        <v>Yes</v>
      </c>
      <c r="O637" s="2" t="str">
        <f>IF(ISNUMBER(SEARCH("I",[1]Agreements_raw!$M634)), "Yes", "No")</f>
        <v>No</v>
      </c>
      <c r="P637" s="2" t="str">
        <f>IF(ISNUMBER(SEARCH("J",[1]Agreements_raw!$M634)), "Yes", "No")</f>
        <v>No</v>
      </c>
      <c r="Q637" s="2" t="str">
        <f>IF(ISNUMBER(SEARCH("K",[1]Agreements_raw!$M634)), "Yes", "No")</f>
        <v>No</v>
      </c>
      <c r="R637" s="2" t="str">
        <f>IF(ISNUMBER(SEARCH("G",[1]Agreements_raw!$M634)), "Non-binding","Agreement")</f>
        <v>Agreement</v>
      </c>
      <c r="S637" s="2" t="str">
        <f>[1]Agreements_raw!P634</f>
        <v>Arrangement for the Exchange of Technical Information and Co-operation in Nuclear Safety Matters</v>
      </c>
      <c r="T637" s="2" t="s">
        <v>193</v>
      </c>
    </row>
    <row r="638" spans="1:20" ht="69" customHeight="1" x14ac:dyDescent="0.2">
      <c r="A638" s="2">
        <f>[1]Agreements_raw!A635</f>
        <v>592</v>
      </c>
      <c r="B638" s="2" t="str">
        <f>[1]Agreements_raw!C635</f>
        <v>Korea</v>
      </c>
      <c r="C638" s="2" t="str">
        <f>IF([1]Agreements_raw!D635="Donor","Supplier",[1]Agreements_raw!D635)</f>
        <v>Supplier</v>
      </c>
      <c r="D638" s="2" t="str">
        <f>IF(ISBLANK([1]Agreements_raw!G635),"",[1]Agreements_raw!G635)</f>
        <v>Ministry of Commerce, Industry and Energy</v>
      </c>
      <c r="E638" s="2" t="str">
        <f>[1]Agreements_raw!H635</f>
        <v>Romania</v>
      </c>
      <c r="F638" s="2" t="str">
        <f>IF([1]Agreements_raw!I635="Recipient","Client",[1]Agreements_raw!I635)</f>
        <v>Client</v>
      </c>
      <c r="G638" s="2" t="str">
        <f>IF(ISBLANK([1]Agreements_raw!L635),"",[1]Agreements_raw!L635)</f>
        <v>Ministry of Energy and Commerce</v>
      </c>
      <c r="H638" s="2">
        <f>[1]Agreements_raw!R635</f>
        <v>2003</v>
      </c>
      <c r="I638" s="2" t="str">
        <f>IF(ISNUMBER(SEARCH("B",[1]Agreements_raw!$M635)), "Yes", "No")</f>
        <v>Yes</v>
      </c>
      <c r="J638" s="2" t="str">
        <f>IF(ISNUMBER(SEARCH("C",[1]Agreements_raw!$M635)), "Yes", "No")</f>
        <v>No</v>
      </c>
      <c r="K638" s="2" t="str">
        <f>IF(ISNUMBER(SEARCH("D",[1]Agreements_raw!$M635)), "Yes", "No")</f>
        <v>No</v>
      </c>
      <c r="L638" s="2" t="str">
        <f>IF(ISNUMBER(SEARCH("F",[1]Agreements_raw!$M635)), "Yes", "No")</f>
        <v>No</v>
      </c>
      <c r="M638" s="2" t="str">
        <f>IF(ISNUMBER(SEARCH("E",[1]Agreements_raw!$M635)), "Yes", "No")</f>
        <v>No</v>
      </c>
      <c r="N638" s="2" t="str">
        <f>IF(ISNUMBER(SEARCH("A",[1]Agreements_raw!$M635)), "Yes", "No")</f>
        <v>No</v>
      </c>
      <c r="O638" s="2" t="str">
        <f>IF(ISNUMBER(SEARCH("I",[1]Agreements_raw!$M635)), "Yes", "No")</f>
        <v>No</v>
      </c>
      <c r="P638" s="2" t="str">
        <f>IF(ISNUMBER(SEARCH("J",[1]Agreements_raw!$M635)), "Yes", "No")</f>
        <v>No</v>
      </c>
      <c r="Q638" s="2" t="str">
        <f>IF(ISNUMBER(SEARCH("K",[1]Agreements_raw!$M635)), "Yes", "No")</f>
        <v>No</v>
      </c>
      <c r="R638" s="2" t="str">
        <f>IF(ISNUMBER(SEARCH("G",[1]Agreements_raw!$M635)), "Non-binding","Agreement")</f>
        <v>Non-binding</v>
      </c>
      <c r="S638" s="2" t="str">
        <f>[1]Agreements_raw!P635</f>
        <v>Memorandum of Understanding on Co-operation in Nuclear Energy Projects</v>
      </c>
      <c r="T638" s="2" t="s">
        <v>193</v>
      </c>
    </row>
    <row r="639" spans="1:20" ht="69" customHeight="1" x14ac:dyDescent="0.2">
      <c r="A639" s="2">
        <f>[1]Agreements_raw!A636</f>
        <v>593</v>
      </c>
      <c r="B639" s="2" t="str">
        <f>[1]Agreements_raw!C636</f>
        <v>Korea</v>
      </c>
      <c r="C639" s="2" t="str">
        <f>IF([1]Agreements_raw!D636="Donor","Supplier",[1]Agreements_raw!D636)</f>
        <v>Supplier</v>
      </c>
      <c r="D639" s="2" t="str">
        <f>IF(ISBLANK([1]Agreements_raw!G636),"",[1]Agreements_raw!G636)</f>
        <v/>
      </c>
      <c r="E639" s="2" t="str">
        <f>[1]Agreements_raw!H636</f>
        <v>Romania</v>
      </c>
      <c r="F639" s="2" t="str">
        <f>IF([1]Agreements_raw!I636="Recipient","Client",[1]Agreements_raw!I636)</f>
        <v>Client</v>
      </c>
      <c r="G639" s="2" t="str">
        <f>IF(ISBLANK([1]Agreements_raw!L636),"",[1]Agreements_raw!L636)</f>
        <v/>
      </c>
      <c r="H639" s="2">
        <f>[1]Agreements_raw!R636</f>
        <v>2004</v>
      </c>
      <c r="I639" s="2" t="str">
        <f>IF(ISNUMBER(SEARCH("B",[1]Agreements_raw!$M636)), "Yes", "No")</f>
        <v>No</v>
      </c>
      <c r="J639" s="2" t="str">
        <f>IF(ISNUMBER(SEARCH("C",[1]Agreements_raw!$M636)), "Yes", "No")</f>
        <v>No</v>
      </c>
      <c r="K639" s="2" t="str">
        <f>IF(ISNUMBER(SEARCH("D",[1]Agreements_raw!$M636)), "Yes", "No")</f>
        <v>No</v>
      </c>
      <c r="L639" s="2" t="str">
        <f>IF(ISNUMBER(SEARCH("F",[1]Agreements_raw!$M636)), "Yes", "No")</f>
        <v>No</v>
      </c>
      <c r="M639" s="2" t="str">
        <f>IF(ISNUMBER(SEARCH("E",[1]Agreements_raw!$M636)), "Yes", "No")</f>
        <v>No</v>
      </c>
      <c r="N639" s="2" t="str">
        <f>IF(ISNUMBER(SEARCH("A",[1]Agreements_raw!$M636)), "Yes", "No")</f>
        <v>No</v>
      </c>
      <c r="O639" s="2" t="str">
        <f>IF(ISNUMBER(SEARCH("I",[1]Agreements_raw!$M636)), "Yes", "No")</f>
        <v>No</v>
      </c>
      <c r="P639" s="2" t="str">
        <f>IF(ISNUMBER(SEARCH("J",[1]Agreements_raw!$M636)), "Yes", "No")</f>
        <v>Yes</v>
      </c>
      <c r="Q639" s="2" t="str">
        <f>IF(ISNUMBER(SEARCH("K",[1]Agreements_raw!$M636)), "Yes", "No")</f>
        <v>No</v>
      </c>
      <c r="R639" s="2" t="str">
        <f>IF(ISNUMBER(SEARCH("G",[1]Agreements_raw!$M636)), "Non-binding","Agreement")</f>
        <v>Agreement</v>
      </c>
      <c r="S639" s="2" t="str">
        <f>[1]Agreements_raw!P636</f>
        <v>Peaceful uses of Nuclear Energy in Industry, Research and Development</v>
      </c>
      <c r="T639" s="2" t="s">
        <v>193</v>
      </c>
    </row>
    <row r="640" spans="1:20" ht="69" customHeight="1" x14ac:dyDescent="0.2">
      <c r="A640" s="2">
        <f>[1]Agreements_raw!A637</f>
        <v>594</v>
      </c>
      <c r="B640" s="2" t="str">
        <f>[1]Agreements_raw!C637</f>
        <v>Korea</v>
      </c>
      <c r="C640" s="2" t="str">
        <f>IF([1]Agreements_raw!D637="Donor","Supplier",[1]Agreements_raw!D637)</f>
        <v>Supplier</v>
      </c>
      <c r="D640" s="2" t="str">
        <f>IF(ISBLANK([1]Agreements_raw!G637),"",[1]Agreements_raw!G637)</f>
        <v/>
      </c>
      <c r="E640" s="2" t="str">
        <f>[1]Agreements_raw!H637</f>
        <v>Romania</v>
      </c>
      <c r="F640" s="2" t="str">
        <f>IF([1]Agreements_raw!I637="Recipient","Client",[1]Agreements_raw!I637)</f>
        <v>Client</v>
      </c>
      <c r="G640" s="2" t="str">
        <f>IF(ISBLANK([1]Agreements_raw!L637),"",[1]Agreements_raw!L637)</f>
        <v/>
      </c>
      <c r="H640" s="2">
        <f>[1]Agreements_raw!R637</f>
        <v>2006</v>
      </c>
      <c r="I640" s="2" t="str">
        <f>IF(ISNUMBER(SEARCH("B",[1]Agreements_raw!$M637)), "Yes", "No")</f>
        <v>No</v>
      </c>
      <c r="J640" s="2" t="str">
        <f>IF(ISNUMBER(SEARCH("C",[1]Agreements_raw!$M637)), "Yes", "No")</f>
        <v>No</v>
      </c>
      <c r="K640" s="2" t="str">
        <f>IF(ISNUMBER(SEARCH("D",[1]Agreements_raw!$M637)), "Yes", "No")</f>
        <v>No</v>
      </c>
      <c r="L640" s="2" t="str">
        <f>IF(ISNUMBER(SEARCH("F",[1]Agreements_raw!$M637)), "Yes", "No")</f>
        <v>No</v>
      </c>
      <c r="M640" s="2" t="str">
        <f>IF(ISNUMBER(SEARCH("E",[1]Agreements_raw!$M637)), "Yes", "No")</f>
        <v>Yes</v>
      </c>
      <c r="N640" s="2" t="str">
        <f>IF(ISNUMBER(SEARCH("A",[1]Agreements_raw!$M637)), "Yes", "No")</f>
        <v>No</v>
      </c>
      <c r="O640" s="2" t="str">
        <f>IF(ISNUMBER(SEARCH("I",[1]Agreements_raw!$M637)), "Yes", "No")</f>
        <v>No</v>
      </c>
      <c r="P640" s="2" t="str">
        <f>IF(ISNUMBER(SEARCH("J",[1]Agreements_raw!$M637)), "Yes", "No")</f>
        <v>No</v>
      </c>
      <c r="Q640" s="2" t="str">
        <f>IF(ISNUMBER(SEARCH("K",[1]Agreements_raw!$M637)), "Yes", "No")</f>
        <v>No</v>
      </c>
      <c r="R640" s="2" t="str">
        <f>IF(ISNUMBER(SEARCH("G",[1]Agreements_raw!$M637)), "Non-binding","Agreement")</f>
        <v>Non-binding</v>
      </c>
      <c r="S640" s="2" t="str">
        <f>[1]Agreements_raw!P637</f>
        <v>Agreement on Co-operation in Nuclear Power Generation. This is part of a Joint Declaration on Strategic Partnership. It is not clear if it is a formal agreement or a statement. However, there was a protocol signed on co-operation in science, technology and innovation.</v>
      </c>
      <c r="T640" s="2" t="s">
        <v>193</v>
      </c>
    </row>
    <row r="641" spans="1:20" ht="69" customHeight="1" x14ac:dyDescent="0.2">
      <c r="A641" s="2">
        <f>[1]Agreements_raw!A638</f>
        <v>595</v>
      </c>
      <c r="B641" s="2" t="str">
        <f>[1]Agreements_raw!C638</f>
        <v>Korea</v>
      </c>
      <c r="C641" s="2" t="str">
        <f>IF([1]Agreements_raw!D638="Donor","Supplier",[1]Agreements_raw!D638)</f>
        <v>Partner</v>
      </c>
      <c r="D641" s="2" t="str">
        <f>IF(ISBLANK([1]Agreements_raw!G638),"",[1]Agreements_raw!G638)</f>
        <v/>
      </c>
      <c r="E641" s="2" t="str">
        <f>[1]Agreements_raw!H638</f>
        <v>Russia</v>
      </c>
      <c r="F641" s="2" t="str">
        <f>IF([1]Agreements_raw!I638="Recipient","Client",[1]Agreements_raw!I638)</f>
        <v>Partner</v>
      </c>
      <c r="G641" s="2" t="str">
        <f>IF(ISBLANK([1]Agreements_raw!L638),"",[1]Agreements_raw!L638)</f>
        <v/>
      </c>
      <c r="H641" s="2">
        <f>[1]Agreements_raw!R638</f>
        <v>2001</v>
      </c>
      <c r="I641" s="2" t="str">
        <f>IF(ISNUMBER(SEARCH("B",[1]Agreements_raw!$M638)), "Yes", "No")</f>
        <v>No</v>
      </c>
      <c r="J641" s="2" t="str">
        <f>IF(ISNUMBER(SEARCH("C",[1]Agreements_raw!$M638)), "Yes", "No")</f>
        <v>No</v>
      </c>
      <c r="K641" s="2" t="str">
        <f>IF(ISNUMBER(SEARCH("D",[1]Agreements_raw!$M638)), "Yes", "No")</f>
        <v>No</v>
      </c>
      <c r="L641" s="2" t="str">
        <f>IF(ISNUMBER(SEARCH("F",[1]Agreements_raw!$M638)), "Yes", "No")</f>
        <v>No</v>
      </c>
      <c r="M641" s="2" t="str">
        <f>IF(ISNUMBER(SEARCH("E",[1]Agreements_raw!$M638)), "Yes", "No")</f>
        <v>Yes</v>
      </c>
      <c r="N641" s="2" t="str">
        <f>IF(ISNUMBER(SEARCH("A",[1]Agreements_raw!$M638)), "Yes", "No")</f>
        <v>No</v>
      </c>
      <c r="O641" s="2" t="str">
        <f>IF(ISNUMBER(SEARCH("I",[1]Agreements_raw!$M638)), "Yes", "No")</f>
        <v>No</v>
      </c>
      <c r="P641" s="2" t="str">
        <f>IF(ISNUMBER(SEARCH("J",[1]Agreements_raw!$M638)), "Yes", "No")</f>
        <v>No</v>
      </c>
      <c r="Q641" s="2" t="str">
        <f>IF(ISNUMBER(SEARCH("K",[1]Agreements_raw!$M638)), "Yes", "No")</f>
        <v>No</v>
      </c>
      <c r="R641" s="2" t="str">
        <f>IF(ISNUMBER(SEARCH("G",[1]Agreements_raw!$M638)), "Non-binding","Agreement")</f>
        <v>Agreement</v>
      </c>
      <c r="S641" s="2" t="str">
        <f>[1]Agreements_raw!P638</f>
        <v>Agreement on Co-operation. It concerns the devleopment of advanced nuclear reactors and radioactive waste treatement.</v>
      </c>
      <c r="T641" s="2" t="s">
        <v>193</v>
      </c>
    </row>
    <row r="642" spans="1:20" ht="69" customHeight="1" x14ac:dyDescent="0.2">
      <c r="A642" s="2">
        <f>[1]Agreements_raw!A639</f>
        <v>596</v>
      </c>
      <c r="B642" s="2" t="str">
        <f>[1]Agreements_raw!C639</f>
        <v>Korea</v>
      </c>
      <c r="C642" s="2" t="str">
        <f>IF([1]Agreements_raw!D639="Donor","Supplier",[1]Agreements_raw!D639)</f>
        <v>Partner</v>
      </c>
      <c r="D642" s="2" t="str">
        <f>IF(ISBLANK([1]Agreements_raw!G639),"",[1]Agreements_raw!G639)</f>
        <v/>
      </c>
      <c r="E642" s="2" t="str">
        <f>[1]Agreements_raw!H639</f>
        <v>Russia</v>
      </c>
      <c r="F642" s="2" t="str">
        <f>IF([1]Agreements_raw!I639="Recipient","Client",[1]Agreements_raw!I639)</f>
        <v>Partner</v>
      </c>
      <c r="G642" s="2" t="str">
        <f>IF(ISBLANK([1]Agreements_raw!L639),"",[1]Agreements_raw!L639)</f>
        <v/>
      </c>
      <c r="H642" s="2">
        <f>[1]Agreements_raw!R639</f>
        <v>2003</v>
      </c>
      <c r="I642" s="2" t="str">
        <f>IF(ISNUMBER(SEARCH("B",[1]Agreements_raw!$M639)), "Yes", "No")</f>
        <v>Yes</v>
      </c>
      <c r="J642" s="2" t="str">
        <f>IF(ISNUMBER(SEARCH("C",[1]Agreements_raw!$M639)), "Yes", "No")</f>
        <v>No</v>
      </c>
      <c r="K642" s="2" t="str">
        <f>IF(ISNUMBER(SEARCH("D",[1]Agreements_raw!$M639)), "Yes", "No")</f>
        <v>Yes</v>
      </c>
      <c r="L642" s="2" t="str">
        <f>IF(ISNUMBER(SEARCH("F",[1]Agreements_raw!$M639)), "Yes", "No")</f>
        <v>Yes</v>
      </c>
      <c r="M642" s="2" t="str">
        <f>IF(ISNUMBER(SEARCH("E",[1]Agreements_raw!$M639)), "Yes", "No")</f>
        <v>Yes</v>
      </c>
      <c r="N642" s="2" t="str">
        <f>IF(ISNUMBER(SEARCH("A",[1]Agreements_raw!$M639)), "Yes", "No")</f>
        <v>Yes</v>
      </c>
      <c r="O642" s="2" t="str">
        <f>IF(ISNUMBER(SEARCH("I",[1]Agreements_raw!$M639)), "Yes", "No")</f>
        <v>No</v>
      </c>
      <c r="P642" s="2" t="str">
        <f>IF(ISNUMBER(SEARCH("J",[1]Agreements_raw!$M639)), "Yes", "No")</f>
        <v>No</v>
      </c>
      <c r="Q642" s="2" t="str">
        <f>IF(ISNUMBER(SEARCH("K",[1]Agreements_raw!$M639)), "Yes", "No")</f>
        <v>Yes</v>
      </c>
      <c r="R642" s="2" t="str">
        <f>IF(ISNUMBER(SEARCH("G",[1]Agreements_raw!$M639)), "Non-binding","Agreement")</f>
        <v>Agreement</v>
      </c>
      <c r="S642" s="2" t="str">
        <f>[1]Agreements_raw!P639</f>
        <v>Agreement. The agreement was concluded for 10 years with automatic extension for subsequent five-year periods. It envisages the cooperation in the following areas: fundamental and applied research and development in the field of atomic energy; design, construction, operation, maintenance and life extension of nuclear power and research reactors; survey and exploration of uranium deposits; development and industrial-scale fabrication of nuclear fuel components and materials; nuclear safety, radiation safety and environmental protection; advanced nuclear fuel technologies; radioactive waste management.</v>
      </c>
      <c r="T642" s="2" t="s">
        <v>193</v>
      </c>
    </row>
    <row r="643" spans="1:20" ht="69" customHeight="1" x14ac:dyDescent="0.2">
      <c r="A643" s="2">
        <f>[1]Agreements_raw!A640</f>
        <v>597</v>
      </c>
      <c r="B643" s="2" t="str">
        <f>[1]Agreements_raw!C640</f>
        <v>Korea</v>
      </c>
      <c r="C643" s="2" t="str">
        <f>IF([1]Agreements_raw!D640="Donor","Supplier",[1]Agreements_raw!D640)</f>
        <v>Partner</v>
      </c>
      <c r="D643" s="2" t="str">
        <f>IF(ISBLANK([1]Agreements_raw!G640),"",[1]Agreements_raw!G640)</f>
        <v>Korea Atomic Energy Research Institute</v>
      </c>
      <c r="E643" s="2" t="str">
        <f>[1]Agreements_raw!H640</f>
        <v>Russia</v>
      </c>
      <c r="F643" s="2" t="str">
        <f>IF([1]Agreements_raw!I640="Recipient","Client",[1]Agreements_raw!I640)</f>
        <v>Partner</v>
      </c>
      <c r="G643" s="2" t="str">
        <f>IF(ISBLANK([1]Agreements_raw!L640),"",[1]Agreements_raw!L640)</f>
        <v>Research Institute of Atomic Reactors</v>
      </c>
      <c r="H643" s="2">
        <f>[1]Agreements_raw!R640</f>
        <v>2003</v>
      </c>
      <c r="I643" s="2" t="str">
        <f>IF(ISNUMBER(SEARCH("B",[1]Agreements_raw!$M640)), "Yes", "No")</f>
        <v>No</v>
      </c>
      <c r="J643" s="2" t="str">
        <f>IF(ISNUMBER(SEARCH("C",[1]Agreements_raw!$M640)), "Yes", "No")</f>
        <v>No</v>
      </c>
      <c r="K643" s="2" t="str">
        <f>IF(ISNUMBER(SEARCH("D",[1]Agreements_raw!$M640)), "Yes", "No")</f>
        <v>Yes</v>
      </c>
      <c r="L643" s="2" t="str">
        <f>IF(ISNUMBER(SEARCH("F",[1]Agreements_raw!$M640)), "Yes", "No")</f>
        <v>No</v>
      </c>
      <c r="M643" s="2" t="str">
        <f>IF(ISNUMBER(SEARCH("E",[1]Agreements_raw!$M640)), "Yes", "No")</f>
        <v>Yes</v>
      </c>
      <c r="N643" s="2" t="str">
        <f>IF(ISNUMBER(SEARCH("A",[1]Agreements_raw!$M640)), "Yes", "No")</f>
        <v>No</v>
      </c>
      <c r="O643" s="2" t="str">
        <f>IF(ISNUMBER(SEARCH("I",[1]Agreements_raw!$M640)), "Yes", "No")</f>
        <v>No</v>
      </c>
      <c r="P643" s="2" t="str">
        <f>IF(ISNUMBER(SEARCH("J",[1]Agreements_raw!$M640)), "Yes", "No")</f>
        <v>No</v>
      </c>
      <c r="Q643" s="2" t="str">
        <f>IF(ISNUMBER(SEARCH("K",[1]Agreements_raw!$M640)), "Yes", "No")</f>
        <v>No</v>
      </c>
      <c r="R643" s="2" t="str">
        <f>IF(ISNUMBER(SEARCH("G",[1]Agreements_raw!$M640)), "Non-binding","Agreement")</f>
        <v>Agreement</v>
      </c>
      <c r="S643" s="2" t="str">
        <f>[1]Agreements_raw!P640</f>
        <v>Technical Co-operation Agreement. Co-operation in advanced reactors and advanced fuel cycles; isotope separation and transmutation; radioisotope production; decontamination and decommissioning; exchanges of information and personnel; joint research projects; use of facilities.</v>
      </c>
      <c r="T643" s="2" t="s">
        <v>193</v>
      </c>
    </row>
    <row r="644" spans="1:20" ht="69" customHeight="1" x14ac:dyDescent="0.2">
      <c r="A644" s="2">
        <f>[1]Agreements_raw!A641</f>
        <v>598</v>
      </c>
      <c r="B644" s="2" t="str">
        <f>[1]Agreements_raw!C641</f>
        <v>Korea</v>
      </c>
      <c r="C644" s="2" t="str">
        <f>IF([1]Agreements_raw!D641="Donor","Supplier",[1]Agreements_raw!D641)</f>
        <v>Partner</v>
      </c>
      <c r="D644" s="2" t="str">
        <f>IF(ISBLANK([1]Agreements_raw!G641),"",[1]Agreements_raw!G641)</f>
        <v>Ministry of Science and Technology</v>
      </c>
      <c r="E644" s="2" t="str">
        <f>[1]Agreements_raw!H641</f>
        <v>Russia</v>
      </c>
      <c r="F644" s="2" t="str">
        <f>IF([1]Agreements_raw!I641="Recipient","Client",[1]Agreements_raw!I641)</f>
        <v>Partner</v>
      </c>
      <c r="G644" s="2" t="str">
        <f>IF(ISBLANK([1]Agreements_raw!L641),"",[1]Agreements_raw!L641)</f>
        <v>Atomic Energy Ministry</v>
      </c>
      <c r="H644" s="2">
        <f>[1]Agreements_raw!R641</f>
        <v>2003</v>
      </c>
      <c r="I644" s="2" t="str">
        <f>IF(ISNUMBER(SEARCH("B",[1]Agreements_raw!$M641)), "Yes", "No")</f>
        <v>Yes</v>
      </c>
      <c r="J644" s="2" t="str">
        <f>IF(ISNUMBER(SEARCH("C",[1]Agreements_raw!$M641)), "Yes", "No")</f>
        <v>No</v>
      </c>
      <c r="K644" s="2" t="str">
        <f>IF(ISNUMBER(SEARCH("D",[1]Agreements_raw!$M641)), "Yes", "No")</f>
        <v>No</v>
      </c>
      <c r="L644" s="2" t="str">
        <f>IF(ISNUMBER(SEARCH("F",[1]Agreements_raw!$M641)), "Yes", "No")</f>
        <v>No</v>
      </c>
      <c r="M644" s="2" t="str">
        <f>IF(ISNUMBER(SEARCH("E",[1]Agreements_raw!$M641)), "Yes", "No")</f>
        <v>Yes</v>
      </c>
      <c r="N644" s="2" t="str">
        <f>IF(ISNUMBER(SEARCH("A",[1]Agreements_raw!$M641)), "Yes", "No")</f>
        <v>No</v>
      </c>
      <c r="O644" s="2" t="str">
        <f>IF(ISNUMBER(SEARCH("I",[1]Agreements_raw!$M641)), "Yes", "No")</f>
        <v>No</v>
      </c>
      <c r="P644" s="2" t="str">
        <f>IF(ISNUMBER(SEARCH("J",[1]Agreements_raw!$M641)), "Yes", "No")</f>
        <v>No</v>
      </c>
      <c r="Q644" s="2" t="str">
        <f>IF(ISNUMBER(SEARCH("K",[1]Agreements_raw!$M641)), "Yes", "No")</f>
        <v>No</v>
      </c>
      <c r="R644" s="2" t="str">
        <f>IF(ISNUMBER(SEARCH("G",[1]Agreements_raw!$M641)), "Non-binding","Agreement")</f>
        <v>Agreement</v>
      </c>
      <c r="S644" s="2" t="str">
        <f>[1]Agreements_raw!P641</f>
        <v>Protocol of the 8th Meeting of th Russian-South Korean Co-ordinating Committee for Atomic Energy. The protocol includes: co-operation in space power installations, floating nuclear power plants, nuclear power plant control and monitoring systems and exchanges.</v>
      </c>
      <c r="T644" s="2" t="s">
        <v>193</v>
      </c>
    </row>
    <row r="645" spans="1:20" ht="69" customHeight="1" x14ac:dyDescent="0.2">
      <c r="A645" s="2" t="str">
        <f>[1]Agreements_raw!A642</f>
        <v>599A</v>
      </c>
      <c r="B645" s="2" t="str">
        <f>[1]Agreements_raw!C642</f>
        <v>Korea</v>
      </c>
      <c r="C645" s="2" t="str">
        <f>IF([1]Agreements_raw!D642="Donor","Supplier",[1]Agreements_raw!D642)</f>
        <v>Partner</v>
      </c>
      <c r="D645" s="2" t="str">
        <f>IF(ISBLANK([1]Agreements_raw!G642),"",[1]Agreements_raw!G642)</f>
        <v/>
      </c>
      <c r="E645" s="2" t="str">
        <f>[1]Agreements_raw!H642</f>
        <v>Russia</v>
      </c>
      <c r="F645" s="2" t="str">
        <f>IF([1]Agreements_raw!I642="Recipient","Client",[1]Agreements_raw!I642)</f>
        <v>Partner</v>
      </c>
      <c r="G645" s="2" t="str">
        <f>IF(ISBLANK([1]Agreements_raw!L642),"",[1]Agreements_raw!L642)</f>
        <v/>
      </c>
      <c r="H645" s="2">
        <f>[1]Agreements_raw!R642</f>
        <v>2003</v>
      </c>
      <c r="I645" s="2" t="str">
        <f>IF(ISNUMBER(SEARCH("B",[1]Agreements_raw!$M642)), "Yes", "No")</f>
        <v>No</v>
      </c>
      <c r="J645" s="2" t="str">
        <f>IF(ISNUMBER(SEARCH("C",[1]Agreements_raw!$M642)), "Yes", "No")</f>
        <v>No</v>
      </c>
      <c r="K645" s="2" t="str">
        <f>IF(ISNUMBER(SEARCH("D",[1]Agreements_raw!$M642)), "Yes", "No")</f>
        <v>No</v>
      </c>
      <c r="L645" s="2" t="str">
        <f>IF(ISNUMBER(SEARCH("F",[1]Agreements_raw!$M642)), "Yes", "No")</f>
        <v>No</v>
      </c>
      <c r="M645" s="2" t="str">
        <f>IF(ISNUMBER(SEARCH("E",[1]Agreements_raw!$M642)), "Yes", "No")</f>
        <v>Yes</v>
      </c>
      <c r="N645" s="2" t="str">
        <f>IF(ISNUMBER(SEARCH("A",[1]Agreements_raw!$M642)), "Yes", "No")</f>
        <v>No</v>
      </c>
      <c r="O645" s="2" t="str">
        <f>IF(ISNUMBER(SEARCH("I",[1]Agreements_raw!$M642)), "Yes", "No")</f>
        <v>No</v>
      </c>
      <c r="P645" s="2" t="str">
        <f>IF(ISNUMBER(SEARCH("J",[1]Agreements_raw!$M642)), "Yes", "No")</f>
        <v>No</v>
      </c>
      <c r="Q645" s="2" t="str">
        <f>IF(ISNUMBER(SEARCH("K",[1]Agreements_raw!$M642)), "Yes", "No")</f>
        <v>No</v>
      </c>
      <c r="R645" s="2" t="str">
        <f>IF(ISNUMBER(SEARCH("G",[1]Agreements_raw!$M642)), "Non-binding","Agreement")</f>
        <v>Agreement</v>
      </c>
      <c r="S645" s="2" t="str">
        <f>[1]Agreements_raw!P642</f>
        <v>Agreement on Co-operation in Commercial Uses of Low- and High-Powered Nuclear Reactors, Desalination, and Use of Nuclear Technology for space. It also includes joint research on 3rd generation reactors and discussion of Russian uranium supply to South Korea.</v>
      </c>
      <c r="T645" s="2" t="s">
        <v>193</v>
      </c>
    </row>
    <row r="646" spans="1:20" ht="69" customHeight="1" x14ac:dyDescent="0.2">
      <c r="A646" s="2" t="str">
        <f>[1]Agreements_raw!A643</f>
        <v>599B</v>
      </c>
      <c r="B646" s="2" t="str">
        <f>[1]Agreements_raw!C643</f>
        <v>Russia</v>
      </c>
      <c r="C646" s="2" t="str">
        <f>IF([1]Agreements_raw!D643="Donor","Supplier",[1]Agreements_raw!D643)</f>
        <v>Supplier</v>
      </c>
      <c r="D646" s="2" t="str">
        <f>IF(ISBLANK([1]Agreements_raw!G643),"",[1]Agreements_raw!G643)</f>
        <v/>
      </c>
      <c r="E646" s="2" t="str">
        <f>[1]Agreements_raw!H643</f>
        <v>Korea</v>
      </c>
      <c r="F646" s="2" t="str">
        <f>IF([1]Agreements_raw!I643="Recipient","Client",[1]Agreements_raw!I643)</f>
        <v>Client</v>
      </c>
      <c r="G646" s="2" t="str">
        <f>IF(ISBLANK([1]Agreements_raw!L643),"",[1]Agreements_raw!L643)</f>
        <v/>
      </c>
      <c r="H646" s="2">
        <f>[1]Agreements_raw!R643</f>
        <v>2003</v>
      </c>
      <c r="I646" s="2" t="str">
        <f>IF(ISNUMBER(SEARCH("B",[1]Agreements_raw!$M643)), "Yes", "No")</f>
        <v>No</v>
      </c>
      <c r="J646" s="2" t="str">
        <f>IF(ISNUMBER(SEARCH("C",[1]Agreements_raw!$M643)), "Yes", "No")</f>
        <v>No</v>
      </c>
      <c r="K646" s="2" t="str">
        <f>IF(ISNUMBER(SEARCH("D",[1]Agreements_raw!$M643)), "Yes", "No")</f>
        <v>No</v>
      </c>
      <c r="L646" s="2" t="str">
        <f>IF(ISNUMBER(SEARCH("F",[1]Agreements_raw!$M643)), "Yes", "No")</f>
        <v>No</v>
      </c>
      <c r="M646" s="2" t="str">
        <f>IF(ISNUMBER(SEARCH("E",[1]Agreements_raw!$M643)), "Yes", "No")</f>
        <v>No</v>
      </c>
      <c r="N646" s="2" t="str">
        <f>IF(ISNUMBER(SEARCH("A",[1]Agreements_raw!$M643)), "Yes", "No")</f>
        <v>No</v>
      </c>
      <c r="O646" s="2" t="str">
        <f>IF(ISNUMBER(SEARCH("I",[1]Agreements_raw!$M643)), "Yes", "No")</f>
        <v>No</v>
      </c>
      <c r="P646" s="2" t="str">
        <f>IF(ISNUMBER(SEARCH("J",[1]Agreements_raw!$M643)), "Yes", "No")</f>
        <v>No</v>
      </c>
      <c r="Q646" s="2" t="str">
        <f>IF(ISNUMBER(SEARCH("K",[1]Agreements_raw!$M643)), "Yes", "No")</f>
        <v>Yes</v>
      </c>
      <c r="R646" s="2" t="str">
        <f>IF(ISNUMBER(SEARCH("G",[1]Agreements_raw!$M643)), "Non-binding","Agreement")</f>
        <v>Agreement</v>
      </c>
      <c r="S646" s="2" t="str">
        <f>[1]Agreements_raw!P643</f>
        <v>Agreement on Co-operation in Commercial Uses of Low- and High-Powered Nuclear Reactors, Desalination, and Use of Nuclear Technology for space. It also includes joint research on 3rd generation reactors and discussion of Russian uranium supply to South Korea.</v>
      </c>
      <c r="T646" s="2" t="s">
        <v>193</v>
      </c>
    </row>
    <row r="647" spans="1:20" ht="69" customHeight="1" x14ac:dyDescent="0.2">
      <c r="A647" s="2">
        <f>[1]Agreements_raw!A644</f>
        <v>600</v>
      </c>
      <c r="B647" s="2" t="str">
        <f>[1]Agreements_raw!C644</f>
        <v>Korea</v>
      </c>
      <c r="C647" s="2" t="str">
        <f>IF([1]Agreements_raw!D644="Donor","Supplier",[1]Agreements_raw!D644)</f>
        <v>Supplier</v>
      </c>
      <c r="D647" s="2" t="str">
        <f>IF(ISBLANK([1]Agreements_raw!G644),"",[1]Agreements_raw!G644)</f>
        <v>Ministry of Science and Technology</v>
      </c>
      <c r="E647" s="2" t="str">
        <f>[1]Agreements_raw!H644</f>
        <v>Thailand</v>
      </c>
      <c r="F647" s="2" t="str">
        <f>IF([1]Agreements_raw!I644="Recipient","Client",[1]Agreements_raw!I644)</f>
        <v>Client</v>
      </c>
      <c r="G647" s="2" t="str">
        <f>IF(ISBLANK([1]Agreements_raw!L644),"",[1]Agreements_raw!L644)</f>
        <v>Office of Atomic Energy</v>
      </c>
      <c r="H647" s="2">
        <f>[1]Agreements_raw!R644</f>
        <v>2004</v>
      </c>
      <c r="I647" s="2" t="str">
        <f>IF(ISNUMBER(SEARCH("B",[1]Agreements_raw!$M644)), "Yes", "No")</f>
        <v>No</v>
      </c>
      <c r="J647" s="2" t="str">
        <f>IF(ISNUMBER(SEARCH("C",[1]Agreements_raw!$M644)), "Yes", "No")</f>
        <v>No</v>
      </c>
      <c r="K647" s="2" t="str">
        <f>IF(ISNUMBER(SEARCH("D",[1]Agreements_raw!$M644)), "Yes", "No")</f>
        <v>No</v>
      </c>
      <c r="L647" s="2" t="str">
        <f>IF(ISNUMBER(SEARCH("F",[1]Agreements_raw!$M644)), "Yes", "No")</f>
        <v>No</v>
      </c>
      <c r="M647" s="2" t="str">
        <f>IF(ISNUMBER(SEARCH("E",[1]Agreements_raw!$M644)), "Yes", "No")</f>
        <v>No</v>
      </c>
      <c r="N647" s="2" t="str">
        <f>IF(ISNUMBER(SEARCH("A",[1]Agreements_raw!$M644)), "Yes", "No")</f>
        <v>No</v>
      </c>
      <c r="O647" s="2" t="str">
        <f>IF(ISNUMBER(SEARCH("I",[1]Agreements_raw!$M644)), "Yes", "No")</f>
        <v>No</v>
      </c>
      <c r="P647" s="2" t="str">
        <f>IF(ISNUMBER(SEARCH("J",[1]Agreements_raw!$M644)), "Yes", "No")</f>
        <v>Yes</v>
      </c>
      <c r="Q647" s="2" t="str">
        <f>IF(ISNUMBER(SEARCH("K",[1]Agreements_raw!$M644)), "Yes", "No")</f>
        <v>No</v>
      </c>
      <c r="R647" s="2" t="str">
        <f>IF(ISNUMBER(SEARCH("G",[1]Agreements_raw!$M644)), "Non-binding","Agreement")</f>
        <v>Non-binding</v>
      </c>
      <c r="S647" s="2" t="str">
        <f>[1]Agreements_raw!P644</f>
        <v>Memorandum of Co-operation in Nuclear Power</v>
      </c>
      <c r="T647" s="2" t="s">
        <v>193</v>
      </c>
    </row>
    <row r="648" spans="1:20" ht="69" customHeight="1" x14ac:dyDescent="0.2">
      <c r="A648" s="2">
        <f>[1]Agreements_raw!A645</f>
        <v>601</v>
      </c>
      <c r="B648" s="2" t="str">
        <f>[1]Agreements_raw!C645</f>
        <v>Korea</v>
      </c>
      <c r="C648" s="2" t="str">
        <f>IF([1]Agreements_raw!D645="Donor","Supplier",[1]Agreements_raw!D645)</f>
        <v>Supplier</v>
      </c>
      <c r="D648" s="2" t="str">
        <f>IF(ISBLANK([1]Agreements_raw!G645),"",[1]Agreements_raw!G645)</f>
        <v>Ministry of Commerce, Industry and Energy</v>
      </c>
      <c r="E648" s="2" t="str">
        <f>[1]Agreements_raw!H645</f>
        <v>Ukraine</v>
      </c>
      <c r="F648" s="2" t="str">
        <f>IF([1]Agreements_raw!I645="Recipient","Client",[1]Agreements_raw!I645)</f>
        <v>Client</v>
      </c>
      <c r="G648" s="2" t="str">
        <f>IF(ISBLANK([1]Agreements_raw!L645),"",[1]Agreements_raw!L645)</f>
        <v>Ministry of Fuel and Energy</v>
      </c>
      <c r="H648" s="2">
        <f>[1]Agreements_raw!R645</f>
        <v>2001</v>
      </c>
      <c r="I648" s="2" t="str">
        <f>IF(ISNUMBER(SEARCH("B",[1]Agreements_raw!$M645)), "Yes", "No")</f>
        <v>No</v>
      </c>
      <c r="J648" s="2" t="str">
        <f>IF(ISNUMBER(SEARCH("C",[1]Agreements_raw!$M645)), "Yes", "No")</f>
        <v>No</v>
      </c>
      <c r="K648" s="2" t="str">
        <f>IF(ISNUMBER(SEARCH("D",[1]Agreements_raw!$M645)), "Yes", "No")</f>
        <v>No</v>
      </c>
      <c r="L648" s="2" t="str">
        <f>IF(ISNUMBER(SEARCH("F",[1]Agreements_raw!$M645)), "Yes", "No")</f>
        <v>No</v>
      </c>
      <c r="M648" s="2" t="str">
        <f>IF(ISNUMBER(SEARCH("E",[1]Agreements_raw!$M645)), "Yes", "No")</f>
        <v>No</v>
      </c>
      <c r="N648" s="2" t="str">
        <f>IF(ISNUMBER(SEARCH("A",[1]Agreements_raw!$M645)), "Yes", "No")</f>
        <v>No</v>
      </c>
      <c r="O648" s="2" t="str">
        <f>IF(ISNUMBER(SEARCH("I",[1]Agreements_raw!$M645)), "Yes", "No")</f>
        <v>No</v>
      </c>
      <c r="P648" s="2" t="str">
        <f>IF(ISNUMBER(SEARCH("J",[1]Agreements_raw!$M645)), "Yes", "No")</f>
        <v>Yes</v>
      </c>
      <c r="Q648" s="2" t="str">
        <f>IF(ISNUMBER(SEARCH("K",[1]Agreements_raw!$M645)), "Yes", "No")</f>
        <v>No</v>
      </c>
      <c r="R648" s="2" t="str">
        <f>IF(ISNUMBER(SEARCH("G",[1]Agreements_raw!$M645)), "Non-binding","Agreement")</f>
        <v>Agreement</v>
      </c>
      <c r="S648" s="2" t="str">
        <f>[1]Agreements_raw!P645</f>
        <v>Agreement on Co-operation in Development of Nuclear Power Plants</v>
      </c>
      <c r="T648" s="2" t="s">
        <v>193</v>
      </c>
    </row>
    <row r="649" spans="1:20" ht="69" customHeight="1" x14ac:dyDescent="0.2">
      <c r="A649" s="2">
        <f>[1]Agreements_raw!A646</f>
        <v>602</v>
      </c>
      <c r="B649" s="2" t="str">
        <f>[1]Agreements_raw!C646</f>
        <v>Korea</v>
      </c>
      <c r="C649" s="2" t="str">
        <f>IF([1]Agreements_raw!D646="Donor","Supplier",[1]Agreements_raw!D646)</f>
        <v>Supplier</v>
      </c>
      <c r="D649" s="2" t="str">
        <f>IF(ISBLANK([1]Agreements_raw!G646),"",[1]Agreements_raw!G646)</f>
        <v/>
      </c>
      <c r="E649" s="2" t="str">
        <f>[1]Agreements_raw!H646</f>
        <v>Ukraine</v>
      </c>
      <c r="F649" s="2" t="str">
        <f>IF([1]Agreements_raw!I646="Recipient","Client",[1]Agreements_raw!I646)</f>
        <v>Client</v>
      </c>
      <c r="G649" s="2" t="str">
        <f>IF(ISBLANK([1]Agreements_raw!L646),"",[1]Agreements_raw!L646)</f>
        <v/>
      </c>
      <c r="H649" s="2">
        <f>[1]Agreements_raw!R646</f>
        <v>2007</v>
      </c>
      <c r="I649" s="2" t="str">
        <f>IF(ISNUMBER(SEARCH("B",[1]Agreements_raw!$M646)), "Yes", "No")</f>
        <v>No</v>
      </c>
      <c r="J649" s="2" t="str">
        <f>IF(ISNUMBER(SEARCH("C",[1]Agreements_raw!$M646)), "Yes", "No")</f>
        <v>No</v>
      </c>
      <c r="K649" s="2" t="str">
        <f>IF(ISNUMBER(SEARCH("D",[1]Agreements_raw!$M646)), "Yes", "No")</f>
        <v>No</v>
      </c>
      <c r="L649" s="2" t="str">
        <f>IF(ISNUMBER(SEARCH("F",[1]Agreements_raw!$M646)), "Yes", "No")</f>
        <v>No</v>
      </c>
      <c r="M649" s="2" t="str">
        <f>IF(ISNUMBER(SEARCH("E",[1]Agreements_raw!$M646)), "Yes", "No")</f>
        <v>No</v>
      </c>
      <c r="N649" s="2" t="str">
        <f>IF(ISNUMBER(SEARCH("A",[1]Agreements_raw!$M646)), "Yes", "No")</f>
        <v>No</v>
      </c>
      <c r="O649" s="2" t="str">
        <f>IF(ISNUMBER(SEARCH("I",[1]Agreements_raw!$M646)), "Yes", "No")</f>
        <v>No</v>
      </c>
      <c r="P649" s="2" t="str">
        <f>IF(ISNUMBER(SEARCH("J",[1]Agreements_raw!$M646)), "Yes", "No")</f>
        <v>Yes</v>
      </c>
      <c r="Q649" s="2" t="str">
        <f>IF(ISNUMBER(SEARCH("K",[1]Agreements_raw!$M646)), "Yes", "No")</f>
        <v>No</v>
      </c>
      <c r="R649" s="2" t="str">
        <f>IF(ISNUMBER(SEARCH("G",[1]Agreements_raw!$M646)), "Non-binding","Agreement")</f>
        <v>Agreement</v>
      </c>
      <c r="S649" s="2" t="str">
        <f>[1]Agreements_raw!P646</f>
        <v>Agreement on Peaceful Uses of Nuclear Energy</v>
      </c>
      <c r="T649" s="2" t="s">
        <v>193</v>
      </c>
    </row>
    <row r="650" spans="1:20" ht="69" customHeight="1" x14ac:dyDescent="0.2">
      <c r="A650" s="2" t="str">
        <f>[1]Agreements_raw!A647</f>
        <v>603A</v>
      </c>
      <c r="B650" s="2" t="str">
        <f>[1]Agreements_raw!C647</f>
        <v>Korea</v>
      </c>
      <c r="C650" s="2" t="str">
        <f>IF([1]Agreements_raw!D647="Donor","Supplier",[1]Agreements_raw!D647)</f>
        <v>Supplier</v>
      </c>
      <c r="D650" s="2" t="str">
        <f>IF(ISBLANK([1]Agreements_raw!G647),"",[1]Agreements_raw!G647)</f>
        <v>Ministry of Commerce, Industry and Energy</v>
      </c>
      <c r="E650" s="2" t="str">
        <f>[1]Agreements_raw!H647</f>
        <v>Ukraine</v>
      </c>
      <c r="F650" s="2" t="str">
        <f>IF([1]Agreements_raw!I647="Recipient","Client",[1]Agreements_raw!I647)</f>
        <v>Client</v>
      </c>
      <c r="G650" s="2" t="str">
        <f>IF(ISBLANK([1]Agreements_raw!L647),"",[1]Agreements_raw!L647)</f>
        <v>Ministry of Fuel and Energy</v>
      </c>
      <c r="H650" s="2">
        <f>[1]Agreements_raw!R647</f>
        <v>2007</v>
      </c>
      <c r="I650" s="2" t="str">
        <f>IF(ISNUMBER(SEARCH("B",[1]Agreements_raw!$M647)), "Yes", "No")</f>
        <v>No</v>
      </c>
      <c r="J650" s="2" t="str">
        <f>IF(ISNUMBER(SEARCH("C",[1]Agreements_raw!$M647)), "Yes", "No")</f>
        <v>No</v>
      </c>
      <c r="K650" s="2" t="str">
        <f>IF(ISNUMBER(SEARCH("D",[1]Agreements_raw!$M647)), "Yes", "No")</f>
        <v>No</v>
      </c>
      <c r="L650" s="2" t="str">
        <f>IF(ISNUMBER(SEARCH("F",[1]Agreements_raw!$M647)), "Yes", "No")</f>
        <v>No</v>
      </c>
      <c r="M650" s="2" t="str">
        <f>IF(ISNUMBER(SEARCH("E",[1]Agreements_raw!$M647)), "Yes", "No")</f>
        <v>No</v>
      </c>
      <c r="N650" s="2" t="str">
        <f>IF(ISNUMBER(SEARCH("A",[1]Agreements_raw!$M647)), "Yes", "No")</f>
        <v>No</v>
      </c>
      <c r="O650" s="2" t="str">
        <f>IF(ISNUMBER(SEARCH("I",[1]Agreements_raw!$M647)), "Yes", "No")</f>
        <v>No</v>
      </c>
      <c r="P650" s="2" t="str">
        <f>IF(ISNUMBER(SEARCH("J",[1]Agreements_raw!$M647)), "Yes", "No")</f>
        <v>Yes</v>
      </c>
      <c r="Q650" s="2" t="str">
        <f>IF(ISNUMBER(SEARCH("K",[1]Agreements_raw!$M647)), "Yes", "No")</f>
        <v>No</v>
      </c>
      <c r="R650" s="2" t="str">
        <f>IF(ISNUMBER(SEARCH("G",[1]Agreements_raw!$M647)), "Non-binding","Agreement")</f>
        <v>Non-binding</v>
      </c>
      <c r="S650" s="2" t="str">
        <f>[1]Agreements_raw!P647</f>
        <v>Memorandum of Understanding on Nuclear Power Co-operation and Uranium Mining</v>
      </c>
      <c r="T650" s="2" t="s">
        <v>193</v>
      </c>
    </row>
    <row r="651" spans="1:20" ht="69" customHeight="1" x14ac:dyDescent="0.2">
      <c r="A651" s="2" t="str">
        <f>[1]Agreements_raw!A648</f>
        <v>603B</v>
      </c>
      <c r="B651" s="2" t="str">
        <f>[1]Agreements_raw!C648</f>
        <v>Ukraine</v>
      </c>
      <c r="C651" s="2" t="str">
        <f>IF([1]Agreements_raw!D648="Donor","Supplier",[1]Agreements_raw!D648)</f>
        <v>Supplier</v>
      </c>
      <c r="D651" s="2" t="str">
        <f>IF(ISBLANK([1]Agreements_raw!G648),"",[1]Agreements_raw!G648)</f>
        <v>Ministry of Fuel and Energy</v>
      </c>
      <c r="E651" s="2" t="str">
        <f>[1]Agreements_raw!H648</f>
        <v>Korea</v>
      </c>
      <c r="F651" s="2" t="str">
        <f>IF([1]Agreements_raw!I648="Recipient","Client",[1]Agreements_raw!I648)</f>
        <v>Client</v>
      </c>
      <c r="G651" s="2" t="str">
        <f>IF(ISBLANK([1]Agreements_raw!L648),"",[1]Agreements_raw!L648)</f>
        <v>Ministry of Commerce, Industry and Energy</v>
      </c>
      <c r="H651" s="2">
        <f>[1]Agreements_raw!R648</f>
        <v>2007</v>
      </c>
      <c r="I651" s="2" t="str">
        <f>IF(ISNUMBER(SEARCH("B",[1]Agreements_raw!$M648)), "Yes", "No")</f>
        <v>No</v>
      </c>
      <c r="J651" s="2" t="str">
        <f>IF(ISNUMBER(SEARCH("C",[1]Agreements_raw!$M648)), "Yes", "No")</f>
        <v>No</v>
      </c>
      <c r="K651" s="2" t="str">
        <f>IF(ISNUMBER(SEARCH("D",[1]Agreements_raw!$M648)), "Yes", "No")</f>
        <v>No</v>
      </c>
      <c r="L651" s="2" t="str">
        <f>IF(ISNUMBER(SEARCH("F",[1]Agreements_raw!$M648)), "Yes", "No")</f>
        <v>No</v>
      </c>
      <c r="M651" s="2" t="str">
        <f>IF(ISNUMBER(SEARCH("E",[1]Agreements_raw!$M648)), "Yes", "No")</f>
        <v>No</v>
      </c>
      <c r="N651" s="2" t="str">
        <f>IF(ISNUMBER(SEARCH("A",[1]Agreements_raw!$M648)), "Yes", "No")</f>
        <v>No</v>
      </c>
      <c r="O651" s="2" t="str">
        <f>IF(ISNUMBER(SEARCH("I",[1]Agreements_raw!$M648)), "Yes", "No")</f>
        <v>No</v>
      </c>
      <c r="P651" s="2" t="str">
        <f>IF(ISNUMBER(SEARCH("J",[1]Agreements_raw!$M648)), "Yes", "No")</f>
        <v>No</v>
      </c>
      <c r="Q651" s="2" t="str">
        <f>IF(ISNUMBER(SEARCH("K",[1]Agreements_raw!$M648)), "Yes", "No")</f>
        <v>Yes</v>
      </c>
      <c r="R651" s="2" t="str">
        <f>IF(ISNUMBER(SEARCH("G",[1]Agreements_raw!$M648)), "Non-binding","Agreement")</f>
        <v>Non-binding</v>
      </c>
      <c r="S651" s="2" t="str">
        <f>[1]Agreements_raw!P648</f>
        <v>Memorandum of Understanding on Nuclear Power Co-operation and Uranium Mining</v>
      </c>
      <c r="T651" s="2" t="s">
        <v>193</v>
      </c>
    </row>
    <row r="652" spans="1:20" ht="69" customHeight="1" x14ac:dyDescent="0.2">
      <c r="A652" s="2">
        <f>[1]Agreements_raw!A649</f>
        <v>604</v>
      </c>
      <c r="B652" s="2" t="str">
        <f>[1]Agreements_raw!C649</f>
        <v>Korea</v>
      </c>
      <c r="C652" s="2" t="str">
        <f>IF([1]Agreements_raw!D649="Donor","Supplier",[1]Agreements_raw!D649)</f>
        <v>Partner</v>
      </c>
      <c r="D652" s="2" t="str">
        <f>IF(ISBLANK([1]Agreements_raw!G649),"",[1]Agreements_raw!G649)</f>
        <v/>
      </c>
      <c r="E652" s="2" t="str">
        <f>[1]Agreements_raw!H649</f>
        <v>U.S.</v>
      </c>
      <c r="F652" s="2" t="str">
        <f>IF([1]Agreements_raw!I649="Recipient","Client",[1]Agreements_raw!I649)</f>
        <v>Partner</v>
      </c>
      <c r="G652" s="2" t="str">
        <f>IF(ISBLANK([1]Agreements_raw!L649),"",[1]Agreements_raw!L649)</f>
        <v/>
      </c>
      <c r="H652" s="2">
        <f>[1]Agreements_raw!R649</f>
        <v>2000</v>
      </c>
      <c r="I652" s="2" t="str">
        <f>IF(ISNUMBER(SEARCH("B",[1]Agreements_raw!$M649)), "Yes", "No")</f>
        <v>No</v>
      </c>
      <c r="J652" s="2" t="str">
        <f>IF(ISNUMBER(SEARCH("C",[1]Agreements_raw!$M649)), "Yes", "No")</f>
        <v>No</v>
      </c>
      <c r="K652" s="2" t="str">
        <f>IF(ISNUMBER(SEARCH("D",[1]Agreements_raw!$M649)), "Yes", "No")</f>
        <v>No</v>
      </c>
      <c r="L652" s="2" t="str">
        <f>IF(ISNUMBER(SEARCH("F",[1]Agreements_raw!$M649)), "Yes", "No")</f>
        <v>No</v>
      </c>
      <c r="M652" s="2" t="str">
        <f>IF(ISNUMBER(SEARCH("E",[1]Agreements_raw!$M649)), "Yes", "No")</f>
        <v>Yes</v>
      </c>
      <c r="N652" s="2" t="str">
        <f>IF(ISNUMBER(SEARCH("A",[1]Agreements_raw!$M649)), "Yes", "No")</f>
        <v>Yes</v>
      </c>
      <c r="O652" s="2" t="str">
        <f>IF(ISNUMBER(SEARCH("I",[1]Agreements_raw!$M649)), "Yes", "No")</f>
        <v>No</v>
      </c>
      <c r="P652" s="2" t="str">
        <f>IF(ISNUMBER(SEARCH("J",[1]Agreements_raw!$M649)), "Yes", "No")</f>
        <v>No</v>
      </c>
      <c r="Q652" s="2" t="str">
        <f>IF(ISNUMBER(SEARCH("K",[1]Agreements_raw!$M649)), "Yes", "No")</f>
        <v>No</v>
      </c>
      <c r="R652" s="2" t="str">
        <f>IF(ISNUMBER(SEARCH("G",[1]Agreements_raw!$M649)), "Non-binding","Agreement")</f>
        <v>Agreement</v>
      </c>
      <c r="S652" s="2" t="str">
        <f>[1]Agreements_raw!P649</f>
        <v>Agreement Relating to Participation in the US Nuclear Regulatory Commission Program of Severe Accident Research</v>
      </c>
      <c r="T652" s="2" t="s">
        <v>193</v>
      </c>
    </row>
    <row r="653" spans="1:20" ht="69" customHeight="1" x14ac:dyDescent="0.2">
      <c r="A653" s="2">
        <f>[1]Agreements_raw!A650</f>
        <v>605</v>
      </c>
      <c r="B653" s="2" t="str">
        <f>[1]Agreements_raw!C650</f>
        <v>Korea</v>
      </c>
      <c r="C653" s="2" t="str">
        <f>IF([1]Agreements_raw!D650="Donor","Supplier",[1]Agreements_raw!D650)</f>
        <v>Partner</v>
      </c>
      <c r="D653" s="2" t="str">
        <f>IF(ISBLANK([1]Agreements_raw!G650),"",[1]Agreements_raw!G650)</f>
        <v/>
      </c>
      <c r="E653" s="2" t="str">
        <f>[1]Agreements_raw!H650</f>
        <v>U.S.</v>
      </c>
      <c r="F653" s="2" t="str">
        <f>IF([1]Agreements_raw!I650="Recipient","Client",[1]Agreements_raw!I650)</f>
        <v>Partner</v>
      </c>
      <c r="G653" s="2" t="str">
        <f>IF(ISBLANK([1]Agreements_raw!L650),"",[1]Agreements_raw!L650)</f>
        <v/>
      </c>
      <c r="H653" s="2">
        <f>[1]Agreements_raw!R650</f>
        <v>2000</v>
      </c>
      <c r="I653" s="2" t="str">
        <f>IF(ISNUMBER(SEARCH("B",[1]Agreements_raw!$M650)), "Yes", "No")</f>
        <v>No</v>
      </c>
      <c r="J653" s="2" t="str">
        <f>IF(ISNUMBER(SEARCH("C",[1]Agreements_raw!$M650)), "Yes", "No")</f>
        <v>No</v>
      </c>
      <c r="K653" s="2" t="str">
        <f>IF(ISNUMBER(SEARCH("D",[1]Agreements_raw!$M650)), "Yes", "No")</f>
        <v>No</v>
      </c>
      <c r="L653" s="2" t="str">
        <f>IF(ISNUMBER(SEARCH("F",[1]Agreements_raw!$M650)), "Yes", "No")</f>
        <v>No</v>
      </c>
      <c r="M653" s="2" t="str">
        <f>IF(ISNUMBER(SEARCH("E",[1]Agreements_raw!$M650)), "Yes", "No")</f>
        <v>Yes</v>
      </c>
      <c r="N653" s="2" t="str">
        <f>IF(ISNUMBER(SEARCH("A",[1]Agreements_raw!$M650)), "Yes", "No")</f>
        <v>Yes</v>
      </c>
      <c r="O653" s="2" t="str">
        <f>IF(ISNUMBER(SEARCH("I",[1]Agreements_raw!$M650)), "Yes", "No")</f>
        <v>No</v>
      </c>
      <c r="P653" s="2" t="str">
        <f>IF(ISNUMBER(SEARCH("J",[1]Agreements_raw!$M650)), "Yes", "No")</f>
        <v>No</v>
      </c>
      <c r="Q653" s="2" t="str">
        <f>IF(ISNUMBER(SEARCH("K",[1]Agreements_raw!$M650)), "Yes", "No")</f>
        <v>No</v>
      </c>
      <c r="R653" s="2" t="str">
        <f>IF(ISNUMBER(SEARCH("G",[1]Agreements_raw!$M650)), "Non-binding","Agreement")</f>
        <v>Agreement</v>
      </c>
      <c r="S653" s="2" t="str">
        <f>[1]Agreements_raw!P650</f>
        <v>Arrangement for the Exchange of Technical Information and Co-operation in Regulatory and Safety Research Matters</v>
      </c>
      <c r="T653" s="2" t="s">
        <v>193</v>
      </c>
    </row>
    <row r="654" spans="1:20" ht="69" customHeight="1" x14ac:dyDescent="0.2">
      <c r="A654" s="2">
        <f>[1]Agreements_raw!A651</f>
        <v>606</v>
      </c>
      <c r="B654" s="2" t="str">
        <f>[1]Agreements_raw!C651</f>
        <v>Korea</v>
      </c>
      <c r="C654" s="2" t="str">
        <f>IF([1]Agreements_raw!D651="Donor","Supplier",[1]Agreements_raw!D651)</f>
        <v>Partner</v>
      </c>
      <c r="D654" s="2" t="str">
        <f>IF(ISBLANK([1]Agreements_raw!G651),"",[1]Agreements_raw!G651)</f>
        <v>Korea Atomic Energy Research Institute</v>
      </c>
      <c r="E654" s="2" t="str">
        <f>[1]Agreements_raw!H651</f>
        <v>U.S.</v>
      </c>
      <c r="F654" s="2" t="str">
        <f>IF([1]Agreements_raw!I651="Recipient","Client",[1]Agreements_raw!I651)</f>
        <v>Partner</v>
      </c>
      <c r="G654" s="2" t="str">
        <f>IF(ISBLANK([1]Agreements_raw!L651),"",[1]Agreements_raw!L651)</f>
        <v/>
      </c>
      <c r="H654" s="2">
        <f>[1]Agreements_raw!R651</f>
        <v>2003</v>
      </c>
      <c r="I654" s="2" t="str">
        <f>IF(ISNUMBER(SEARCH("B",[1]Agreements_raw!$M651)), "Yes", "No")</f>
        <v>No</v>
      </c>
      <c r="J654" s="2" t="str">
        <f>IF(ISNUMBER(SEARCH("C",[1]Agreements_raw!$M651)), "Yes", "No")</f>
        <v>No</v>
      </c>
      <c r="K654" s="2" t="str">
        <f>IF(ISNUMBER(SEARCH("D",[1]Agreements_raw!$M651)), "Yes", "No")</f>
        <v>No</v>
      </c>
      <c r="L654" s="2" t="str">
        <f>IF(ISNUMBER(SEARCH("F",[1]Agreements_raw!$M651)), "Yes", "No")</f>
        <v>No</v>
      </c>
      <c r="M654" s="2" t="str">
        <f>IF(ISNUMBER(SEARCH("E",[1]Agreements_raw!$M651)), "Yes", "No")</f>
        <v>Yes</v>
      </c>
      <c r="N654" s="2" t="str">
        <f>IF(ISNUMBER(SEARCH("A",[1]Agreements_raw!$M651)), "Yes", "No")</f>
        <v>No</v>
      </c>
      <c r="O654" s="2" t="str">
        <f>IF(ISNUMBER(SEARCH("I",[1]Agreements_raw!$M651)), "Yes", "No")</f>
        <v>No</v>
      </c>
      <c r="P654" s="2" t="str">
        <f>IF(ISNUMBER(SEARCH("J",[1]Agreements_raw!$M651)), "Yes", "No")</f>
        <v>No</v>
      </c>
      <c r="Q654" s="2" t="str">
        <f>IF(ISNUMBER(SEARCH("K",[1]Agreements_raw!$M651)), "Yes", "No")</f>
        <v>No</v>
      </c>
      <c r="R654" s="2" t="str">
        <f>IF(ISNUMBER(SEARCH("G",[1]Agreements_raw!$M651)), "Non-binding","Agreement")</f>
        <v>Agreement</v>
      </c>
      <c r="S654" s="2" t="str">
        <f>[1]Agreements_raw!P651</f>
        <v>Agreement on Research and Development of Advanced Proliferation-Resistant Fuel Cycle Technologies</v>
      </c>
      <c r="T654" s="2" t="s">
        <v>193</v>
      </c>
    </row>
    <row r="655" spans="1:20" ht="69" customHeight="1" x14ac:dyDescent="0.2">
      <c r="A655" s="2">
        <f>[1]Agreements_raw!A652</f>
        <v>607</v>
      </c>
      <c r="B655" s="2" t="str">
        <f>[1]Agreements_raw!C652</f>
        <v>Korea</v>
      </c>
      <c r="C655" s="2" t="str">
        <f>IF([1]Agreements_raw!D652="Donor","Supplier",[1]Agreements_raw!D652)</f>
        <v>Partner</v>
      </c>
      <c r="D655" s="2" t="str">
        <f>IF(ISBLANK([1]Agreements_raw!G652),"",[1]Agreements_raw!G652)</f>
        <v>Ministry of Science and Technology</v>
      </c>
      <c r="E655" s="2" t="str">
        <f>[1]Agreements_raw!H652</f>
        <v>U.S.</v>
      </c>
      <c r="F655" s="2" t="str">
        <f>IF([1]Agreements_raw!I652="Recipient","Client",[1]Agreements_raw!I652)</f>
        <v>Partner</v>
      </c>
      <c r="G655" s="2" t="str">
        <f>IF(ISBLANK([1]Agreements_raw!L652),"",[1]Agreements_raw!L652)</f>
        <v>Department of Energy</v>
      </c>
      <c r="H655" s="2">
        <f>[1]Agreements_raw!R652</f>
        <v>2004</v>
      </c>
      <c r="I655" s="2" t="str">
        <f>IF(ISNUMBER(SEARCH("B",[1]Agreements_raw!$M652)), "Yes", "No")</f>
        <v>Yes</v>
      </c>
      <c r="J655" s="2" t="str">
        <f>IF(ISNUMBER(SEARCH("C",[1]Agreements_raw!$M652)), "Yes", "No")</f>
        <v>No</v>
      </c>
      <c r="K655" s="2" t="str">
        <f>IF(ISNUMBER(SEARCH("D",[1]Agreements_raw!$M652)), "Yes", "No")</f>
        <v>No</v>
      </c>
      <c r="L655" s="2" t="str">
        <f>IF(ISNUMBER(SEARCH("F",[1]Agreements_raw!$M652)), "Yes", "No")</f>
        <v>No</v>
      </c>
      <c r="M655" s="2" t="str">
        <f>IF(ISNUMBER(SEARCH("E",[1]Agreements_raw!$M652)), "Yes", "No")</f>
        <v>Yes</v>
      </c>
      <c r="N655" s="2" t="str">
        <f>IF(ISNUMBER(SEARCH("A",[1]Agreements_raw!$M652)), "Yes", "No")</f>
        <v>No</v>
      </c>
      <c r="O655" s="2" t="str">
        <f>IF(ISNUMBER(SEARCH("I",[1]Agreements_raw!$M652)), "Yes", "No")</f>
        <v>No</v>
      </c>
      <c r="P655" s="2" t="str">
        <f>IF(ISNUMBER(SEARCH("J",[1]Agreements_raw!$M652)), "Yes", "No")</f>
        <v>No</v>
      </c>
      <c r="Q655" s="2" t="str">
        <f>IF(ISNUMBER(SEARCH("K",[1]Agreements_raw!$M652)), "Yes", "No")</f>
        <v>No</v>
      </c>
      <c r="R655" s="2" t="str">
        <f>IF(ISNUMBER(SEARCH("G",[1]Agreements_raw!$M652)), "Non-binding","Agreement")</f>
        <v>Agreement</v>
      </c>
      <c r="S655" s="2" t="str">
        <f>[1]Agreements_raw!P652</f>
        <v>Nuclear Fuels Agreement. This concerns the development of fuels that cannot be used to make nuclear weapons.</v>
      </c>
      <c r="T655" s="2" t="s">
        <v>193</v>
      </c>
    </row>
    <row r="656" spans="1:20" ht="69" customHeight="1" x14ac:dyDescent="0.2">
      <c r="A656" s="2">
        <f>[1]Agreements_raw!A653</f>
        <v>608</v>
      </c>
      <c r="B656" s="2" t="str">
        <f>[1]Agreements_raw!C653</f>
        <v>Korea</v>
      </c>
      <c r="C656" s="2" t="str">
        <f>IF([1]Agreements_raw!D653="Donor","Supplier",[1]Agreements_raw!D653)</f>
        <v>Partner</v>
      </c>
      <c r="D656" s="2" t="str">
        <f>IF(ISBLANK([1]Agreements_raw!G653),"",[1]Agreements_raw!G653)</f>
        <v/>
      </c>
      <c r="E656" s="2" t="str">
        <f>[1]Agreements_raw!H653</f>
        <v>U.S.</v>
      </c>
      <c r="F656" s="2" t="str">
        <f>IF([1]Agreements_raw!I653="Recipient","Client",[1]Agreements_raw!I653)</f>
        <v>Partner</v>
      </c>
      <c r="G656" s="2" t="str">
        <f>IF(ISBLANK([1]Agreements_raw!L653),"",[1]Agreements_raw!L653)</f>
        <v/>
      </c>
      <c r="H656" s="2">
        <f>[1]Agreements_raw!R653</f>
        <v>2004</v>
      </c>
      <c r="I656" s="2" t="str">
        <f>IF(ISNUMBER(SEARCH("B",[1]Agreements_raw!$M653)), "Yes", "No")</f>
        <v>No</v>
      </c>
      <c r="J656" s="2" t="str">
        <f>IF(ISNUMBER(SEARCH("C",[1]Agreements_raw!$M653)), "Yes", "No")</f>
        <v>No</v>
      </c>
      <c r="K656" s="2" t="str">
        <f>IF(ISNUMBER(SEARCH("D",[1]Agreements_raw!$M653)), "Yes", "No")</f>
        <v>No</v>
      </c>
      <c r="L656" s="2" t="str">
        <f>IF(ISNUMBER(SEARCH("F",[1]Agreements_raw!$M653)), "Yes", "No")</f>
        <v>No</v>
      </c>
      <c r="M656" s="2" t="str">
        <f>IF(ISNUMBER(SEARCH("E",[1]Agreements_raw!$M653)), "Yes", "No")</f>
        <v>Yes</v>
      </c>
      <c r="N656" s="2" t="str">
        <f>IF(ISNUMBER(SEARCH("A",[1]Agreements_raw!$M653)), "Yes", "No")</f>
        <v>No</v>
      </c>
      <c r="O656" s="2" t="str">
        <f>IF(ISNUMBER(SEARCH("I",[1]Agreements_raw!$M653)), "Yes", "No")</f>
        <v>No</v>
      </c>
      <c r="P656" s="2" t="str">
        <f>IF(ISNUMBER(SEARCH("J",[1]Agreements_raw!$M653)), "Yes", "No")</f>
        <v>No</v>
      </c>
      <c r="Q656" s="2" t="str">
        <f>IF(ISNUMBER(SEARCH("K",[1]Agreements_raw!$M653)), "Yes", "No")</f>
        <v>No</v>
      </c>
      <c r="R656" s="2" t="str">
        <f>IF(ISNUMBER(SEARCH("G",[1]Agreements_raw!$M653)), "Non-binding","Agreement")</f>
        <v>Agreement</v>
      </c>
      <c r="S656" s="2" t="str">
        <f>[1]Agreements_raw!P653</f>
        <v>Agreement in the Area of Probabilistic Risk Assessment Research</v>
      </c>
      <c r="T656" s="2" t="s">
        <v>193</v>
      </c>
    </row>
    <row r="657" spans="1:20" ht="69" customHeight="1" x14ac:dyDescent="0.2">
      <c r="A657" s="2">
        <f>[1]Agreements_raw!A654</f>
        <v>609</v>
      </c>
      <c r="B657" s="2" t="str">
        <f>[1]Agreements_raw!C654</f>
        <v>Korea</v>
      </c>
      <c r="C657" s="2" t="str">
        <f>IF([1]Agreements_raw!D654="Donor","Supplier",[1]Agreements_raw!D654)</f>
        <v>Partner</v>
      </c>
      <c r="D657" s="2" t="str">
        <f>IF(ISBLANK([1]Agreements_raw!G654),"",[1]Agreements_raw!G654)</f>
        <v/>
      </c>
      <c r="E657" s="2" t="str">
        <f>[1]Agreements_raw!H654</f>
        <v>U.S.</v>
      </c>
      <c r="F657" s="2" t="str">
        <f>IF([1]Agreements_raw!I654="Recipient","Client",[1]Agreements_raw!I654)</f>
        <v>Partner</v>
      </c>
      <c r="G657" s="2" t="str">
        <f>IF(ISBLANK([1]Agreements_raw!L654),"",[1]Agreements_raw!L654)</f>
        <v/>
      </c>
      <c r="H657" s="2">
        <f>[1]Agreements_raw!R654</f>
        <v>2005</v>
      </c>
      <c r="I657" s="2" t="str">
        <f>IF(ISNUMBER(SEARCH("B",[1]Agreements_raw!$M654)), "Yes", "No")</f>
        <v>No</v>
      </c>
      <c r="J657" s="2" t="str">
        <f>IF(ISNUMBER(SEARCH("C",[1]Agreements_raw!$M654)), "Yes", "No")</f>
        <v>No</v>
      </c>
      <c r="K657" s="2" t="str">
        <f>IF(ISNUMBER(SEARCH("D",[1]Agreements_raw!$M654)), "Yes", "No")</f>
        <v>No</v>
      </c>
      <c r="L657" s="2" t="str">
        <f>IF(ISNUMBER(SEARCH("F",[1]Agreements_raw!$M654)), "Yes", "No")</f>
        <v>No</v>
      </c>
      <c r="M657" s="2" t="str">
        <f>IF(ISNUMBER(SEARCH("E",[1]Agreements_raw!$M654)), "Yes", "No")</f>
        <v>Yes</v>
      </c>
      <c r="N657" s="2" t="str">
        <f>IF(ISNUMBER(SEARCH("A",[1]Agreements_raw!$M654)), "Yes", "No")</f>
        <v>Yes</v>
      </c>
      <c r="O657" s="2" t="str">
        <f>IF(ISNUMBER(SEARCH("I",[1]Agreements_raw!$M654)), "Yes", "No")</f>
        <v>No</v>
      </c>
      <c r="P657" s="2" t="str">
        <f>IF(ISNUMBER(SEARCH("J",[1]Agreements_raw!$M654)), "Yes", "No")</f>
        <v>No</v>
      </c>
      <c r="Q657" s="2" t="str">
        <f>IF(ISNUMBER(SEARCH("K",[1]Agreements_raw!$M654)), "Yes", "No")</f>
        <v>No</v>
      </c>
      <c r="R657" s="2" t="str">
        <f>IF(ISNUMBER(SEARCH("G",[1]Agreements_raw!$M654)), "Non-binding","Agreement")</f>
        <v>Agreement</v>
      </c>
      <c r="S657" s="2" t="str">
        <f>[1]Agreements_raw!P654</f>
        <v>Agreement Relating to Participation in the US Nuclear Regulatory Commission Program of Severe Accident Research</v>
      </c>
      <c r="T657" s="2" t="s">
        <v>193</v>
      </c>
    </row>
    <row r="658" spans="1:20" ht="69" customHeight="1" x14ac:dyDescent="0.2">
      <c r="A658" s="2">
        <f>[1]Agreements_raw!A655</f>
        <v>610</v>
      </c>
      <c r="B658" s="2" t="str">
        <f>[1]Agreements_raw!C655</f>
        <v>Korea</v>
      </c>
      <c r="C658" s="2" t="str">
        <f>IF([1]Agreements_raw!D655="Donor","Supplier",[1]Agreements_raw!D655)</f>
        <v>Partner</v>
      </c>
      <c r="D658" s="2" t="str">
        <f>IF(ISBLANK([1]Agreements_raw!G655),"",[1]Agreements_raw!G655)</f>
        <v/>
      </c>
      <c r="E658" s="2" t="str">
        <f>[1]Agreements_raw!H655</f>
        <v>U.S.</v>
      </c>
      <c r="F658" s="2" t="str">
        <f>IF([1]Agreements_raw!I655="Recipient","Client",[1]Agreements_raw!I655)</f>
        <v>Partner</v>
      </c>
      <c r="G658" s="2" t="str">
        <f>IF(ISBLANK([1]Agreements_raw!L655),"",[1]Agreements_raw!L655)</f>
        <v/>
      </c>
      <c r="H658" s="2">
        <f>[1]Agreements_raw!R655</f>
        <v>2006</v>
      </c>
      <c r="I658" s="2" t="str">
        <f>IF(ISNUMBER(SEARCH("B",[1]Agreements_raw!$M655)), "Yes", "No")</f>
        <v>No</v>
      </c>
      <c r="J658" s="2" t="str">
        <f>IF(ISNUMBER(SEARCH("C",[1]Agreements_raw!$M655)), "Yes", "No")</f>
        <v>No</v>
      </c>
      <c r="K658" s="2" t="str">
        <f>IF(ISNUMBER(SEARCH("D",[1]Agreements_raw!$M655)), "Yes", "No")</f>
        <v>No</v>
      </c>
      <c r="L658" s="2" t="str">
        <f>IF(ISNUMBER(SEARCH("F",[1]Agreements_raw!$M655)), "Yes", "No")</f>
        <v>No</v>
      </c>
      <c r="M658" s="2" t="str">
        <f>IF(ISNUMBER(SEARCH("E",[1]Agreements_raw!$M655)), "Yes", "No")</f>
        <v>Yes</v>
      </c>
      <c r="N658" s="2" t="str">
        <f>IF(ISNUMBER(SEARCH("A",[1]Agreements_raw!$M655)), "Yes", "No")</f>
        <v>No</v>
      </c>
      <c r="O658" s="2" t="str">
        <f>IF(ISNUMBER(SEARCH("I",[1]Agreements_raw!$M655)), "Yes", "No")</f>
        <v>No</v>
      </c>
      <c r="P658" s="2" t="str">
        <f>IF(ISNUMBER(SEARCH("J",[1]Agreements_raw!$M655)), "Yes", "No")</f>
        <v>No</v>
      </c>
      <c r="Q658" s="2" t="str">
        <f>IF(ISNUMBER(SEARCH("K",[1]Agreements_raw!$M655)), "Yes", "No")</f>
        <v>No</v>
      </c>
      <c r="R658" s="2" t="str">
        <f>IF(ISNUMBER(SEARCH("G",[1]Agreements_raw!$M655)), "Non-binding","Agreement")</f>
        <v>Agreement</v>
      </c>
      <c r="S658" s="2" t="str">
        <f>[1]Agreements_raw!P655</f>
        <v>Contract on Participation in the Next Generation Nuclear Plant Project</v>
      </c>
      <c r="T658" s="2" t="s">
        <v>193</v>
      </c>
    </row>
    <row r="659" spans="1:20" ht="69" customHeight="1" x14ac:dyDescent="0.2">
      <c r="A659" s="2">
        <f>[1]Agreements_raw!A656</f>
        <v>611</v>
      </c>
      <c r="B659" s="2" t="str">
        <f>[1]Agreements_raw!C656</f>
        <v>Korea</v>
      </c>
      <c r="C659" s="2" t="str">
        <f>IF([1]Agreements_raw!D656="Donor","Supplier",[1]Agreements_raw!D656)</f>
        <v>Partner</v>
      </c>
      <c r="D659" s="2" t="str">
        <f>IF(ISBLANK([1]Agreements_raw!G656),"",[1]Agreements_raw!G656)</f>
        <v/>
      </c>
      <c r="E659" s="2" t="str">
        <f>[1]Agreements_raw!H656</f>
        <v>U.S.</v>
      </c>
      <c r="F659" s="2" t="str">
        <f>IF([1]Agreements_raw!I656="Recipient","Client",[1]Agreements_raw!I656)</f>
        <v>Partner</v>
      </c>
      <c r="G659" s="2" t="str">
        <f>IF(ISBLANK([1]Agreements_raw!L656),"",[1]Agreements_raw!L656)</f>
        <v/>
      </c>
      <c r="H659" s="2">
        <f>[1]Agreements_raw!R656</f>
        <v>2005</v>
      </c>
      <c r="I659" s="2" t="str">
        <f>IF(ISNUMBER(SEARCH("B",[1]Agreements_raw!$M656)), "Yes", "No")</f>
        <v>No</v>
      </c>
      <c r="J659" s="2" t="str">
        <f>IF(ISNUMBER(SEARCH("C",[1]Agreements_raw!$M656)), "Yes", "No")</f>
        <v>No</v>
      </c>
      <c r="K659" s="2" t="str">
        <f>IF(ISNUMBER(SEARCH("D",[1]Agreements_raw!$M656)), "Yes", "No")</f>
        <v>No</v>
      </c>
      <c r="L659" s="2" t="str">
        <f>IF(ISNUMBER(SEARCH("F",[1]Agreements_raw!$M656)), "Yes", "No")</f>
        <v>No</v>
      </c>
      <c r="M659" s="2" t="str">
        <f>IF(ISNUMBER(SEARCH("E",[1]Agreements_raw!$M656)), "Yes", "No")</f>
        <v>Yes</v>
      </c>
      <c r="N659" s="2" t="str">
        <f>IF(ISNUMBER(SEARCH("A",[1]Agreements_raw!$M656)), "Yes", "No")</f>
        <v>Yes</v>
      </c>
      <c r="O659" s="2" t="str">
        <f>IF(ISNUMBER(SEARCH("I",[1]Agreements_raw!$M656)), "Yes", "No")</f>
        <v>No</v>
      </c>
      <c r="P659" s="2" t="str">
        <f>IF(ISNUMBER(SEARCH("J",[1]Agreements_raw!$M656)), "Yes", "No")</f>
        <v>No</v>
      </c>
      <c r="Q659" s="2" t="str">
        <f>IF(ISNUMBER(SEARCH("K",[1]Agreements_raw!$M656)), "Yes", "No")</f>
        <v>No</v>
      </c>
      <c r="R659" s="2" t="str">
        <f>IF(ISNUMBER(SEARCH("G",[1]Agreements_raw!$M656)), "Non-binding","Agreement")</f>
        <v>Agreement</v>
      </c>
      <c r="S659" s="2" t="str">
        <f>[1]Agreements_raw!P656</f>
        <v>Arrangement for the Exchange of Technical Information and Co-operation in Regulatory and Safety Research Matters</v>
      </c>
      <c r="T659" s="2" t="s">
        <v>193</v>
      </c>
    </row>
    <row r="660" spans="1:20" ht="69" customHeight="1" x14ac:dyDescent="0.2">
      <c r="A660" s="2">
        <f>[1]Agreements_raw!A657</f>
        <v>612</v>
      </c>
      <c r="B660" s="2" t="str">
        <f>[1]Agreements_raw!C657</f>
        <v>Korea</v>
      </c>
      <c r="C660" s="2" t="str">
        <f>IF([1]Agreements_raw!D657="Donor","Supplier",[1]Agreements_raw!D657)</f>
        <v>Partner</v>
      </c>
      <c r="D660" s="2" t="str">
        <f>IF(ISBLANK([1]Agreements_raw!G657),"",[1]Agreements_raw!G657)</f>
        <v/>
      </c>
      <c r="E660" s="2" t="str">
        <f>[1]Agreements_raw!H657</f>
        <v>U.S.</v>
      </c>
      <c r="F660" s="2" t="str">
        <f>IF([1]Agreements_raw!I657="Recipient","Client",[1]Agreements_raw!I657)</f>
        <v>Partner</v>
      </c>
      <c r="G660" s="2" t="str">
        <f>IF(ISBLANK([1]Agreements_raw!L657),"",[1]Agreements_raw!L657)</f>
        <v/>
      </c>
      <c r="H660" s="2">
        <f>[1]Agreements_raw!R657</f>
        <v>2007</v>
      </c>
      <c r="I660" s="2" t="str">
        <f>IF(ISNUMBER(SEARCH("B",[1]Agreements_raw!$M657)), "Yes", "No")</f>
        <v>No</v>
      </c>
      <c r="J660" s="2" t="str">
        <f>IF(ISNUMBER(SEARCH("C",[1]Agreements_raw!$M657)), "Yes", "No")</f>
        <v>No</v>
      </c>
      <c r="K660" s="2" t="str">
        <f>IF(ISNUMBER(SEARCH("D",[1]Agreements_raw!$M657)), "Yes", "No")</f>
        <v>Yes</v>
      </c>
      <c r="L660" s="2" t="str">
        <f>IF(ISNUMBER(SEARCH("F",[1]Agreements_raw!$M657)), "Yes", "No")</f>
        <v>No</v>
      </c>
      <c r="M660" s="2" t="str">
        <f>IF(ISNUMBER(SEARCH("E",[1]Agreements_raw!$M657)), "Yes", "No")</f>
        <v>Yes</v>
      </c>
      <c r="N660" s="2" t="str">
        <f>IF(ISNUMBER(SEARCH("A",[1]Agreements_raw!$M657)), "Yes", "No")</f>
        <v>No</v>
      </c>
      <c r="O660" s="2" t="str">
        <f>IF(ISNUMBER(SEARCH("I",[1]Agreements_raw!$M657)), "Yes", "No")</f>
        <v>No</v>
      </c>
      <c r="P660" s="2" t="str">
        <f>IF(ISNUMBER(SEARCH("J",[1]Agreements_raw!$M657)), "Yes", "No")</f>
        <v>No</v>
      </c>
      <c r="Q660" s="2" t="str">
        <f>IF(ISNUMBER(SEARCH("K",[1]Agreements_raw!$M657)), "Yes", "No")</f>
        <v>No</v>
      </c>
      <c r="R660" s="2" t="str">
        <f>IF(ISNUMBER(SEARCH("G",[1]Agreements_raw!$M657)), "Non-binding","Agreement")</f>
        <v>Agreement</v>
      </c>
      <c r="S660" s="2" t="str">
        <f>[1]Agreements_raw!P657</f>
        <v>Agreement on Co-operation in Fourth Generation Reactors and Reprocessing</v>
      </c>
      <c r="T660" s="2" t="s">
        <v>193</v>
      </c>
    </row>
    <row r="661" spans="1:20" ht="69" customHeight="1" x14ac:dyDescent="0.2">
      <c r="A661" s="2">
        <f>[1]Agreements_raw!A658</f>
        <v>613</v>
      </c>
      <c r="B661" s="2" t="str">
        <f>[1]Agreements_raw!C658</f>
        <v>Korea</v>
      </c>
      <c r="C661" s="2" t="str">
        <f>IF([1]Agreements_raw!D658="Donor","Supplier",[1]Agreements_raw!D658)</f>
        <v>Supplier</v>
      </c>
      <c r="D661" s="2" t="str">
        <f>IF(ISBLANK([1]Agreements_raw!G658),"",[1]Agreements_raw!G658)</f>
        <v/>
      </c>
      <c r="E661" s="2" t="str">
        <f>[1]Agreements_raw!H658</f>
        <v>Vietnam</v>
      </c>
      <c r="F661" s="2" t="str">
        <f>IF([1]Agreements_raw!I658="Recipient","Client",[1]Agreements_raw!I658)</f>
        <v>Client</v>
      </c>
      <c r="G661" s="2" t="str">
        <f>IF(ISBLANK([1]Agreements_raw!L658),"",[1]Agreements_raw!L658)</f>
        <v/>
      </c>
      <c r="H661" s="2">
        <f>[1]Agreements_raw!R658</f>
        <v>2000</v>
      </c>
      <c r="I661" s="2" t="str">
        <f>IF(ISNUMBER(SEARCH("B",[1]Agreements_raw!$M658)), "Yes", "No")</f>
        <v>No</v>
      </c>
      <c r="J661" s="2" t="str">
        <f>IF(ISNUMBER(SEARCH("C",[1]Agreements_raw!$M658)), "Yes", "No")</f>
        <v>Yes</v>
      </c>
      <c r="K661" s="2" t="str">
        <f>IF(ISNUMBER(SEARCH("D",[1]Agreements_raw!$M658)), "Yes", "No")</f>
        <v>No</v>
      </c>
      <c r="L661" s="2" t="str">
        <f>IF(ISNUMBER(SEARCH("F",[1]Agreements_raw!$M658)), "Yes", "No")</f>
        <v>No</v>
      </c>
      <c r="M661" s="2" t="str">
        <f>IF(ISNUMBER(SEARCH("E",[1]Agreements_raw!$M658)), "Yes", "No")</f>
        <v>Yes</v>
      </c>
      <c r="N661" s="2" t="str">
        <f>IF(ISNUMBER(SEARCH("A",[1]Agreements_raw!$M658)), "Yes", "No")</f>
        <v>No</v>
      </c>
      <c r="O661" s="2" t="str">
        <f>IF(ISNUMBER(SEARCH("I",[1]Agreements_raw!$M658)), "Yes", "No")</f>
        <v>Yes</v>
      </c>
      <c r="P661" s="2" t="str">
        <f>IF(ISNUMBER(SEARCH("J",[1]Agreements_raw!$M658)), "Yes", "No")</f>
        <v>No</v>
      </c>
      <c r="Q661" s="2" t="str">
        <f>IF(ISNUMBER(SEARCH("K",[1]Agreements_raw!$M658)), "Yes", "No")</f>
        <v>No</v>
      </c>
      <c r="R661" s="2" t="str">
        <f>IF(ISNUMBER(SEARCH("G",[1]Agreements_raw!$M658)), "Non-binding","Agreement")</f>
        <v>Agreement</v>
      </c>
      <c r="S661" s="2" t="str">
        <f>[1]Agreements_raw!P658</f>
        <v xml:space="preserve">Co-operation Agreement on the Development of Nulcear Energy. This concerns developing nuclear power, operating and research reactors in Vietnam, applying nuclear radiation technologies, and establishing nuclear law. </v>
      </c>
      <c r="T661" s="2" t="s">
        <v>193</v>
      </c>
    </row>
    <row r="662" spans="1:20" ht="69" customHeight="1" x14ac:dyDescent="0.2">
      <c r="A662" s="2">
        <f>[1]Agreements_raw!A659</f>
        <v>614</v>
      </c>
      <c r="B662" s="2" t="str">
        <f>[1]Agreements_raw!C659</f>
        <v>Korea</v>
      </c>
      <c r="C662" s="2" t="str">
        <f>IF([1]Agreements_raw!D659="Donor","Supplier",[1]Agreements_raw!D659)</f>
        <v>Supplier</v>
      </c>
      <c r="D662" s="2" t="str">
        <f>IF(ISBLANK([1]Agreements_raw!G659),"",[1]Agreements_raw!G659)</f>
        <v/>
      </c>
      <c r="E662" s="2" t="str">
        <f>[1]Agreements_raw!H659</f>
        <v>Vietnam</v>
      </c>
      <c r="F662" s="2" t="str">
        <f>IF([1]Agreements_raw!I659="Recipient","Client",[1]Agreements_raw!I659)</f>
        <v>Client</v>
      </c>
      <c r="G662" s="2" t="str">
        <f>IF(ISBLANK([1]Agreements_raw!L659),"",[1]Agreements_raw!L659)</f>
        <v/>
      </c>
      <c r="H662" s="2">
        <f>[1]Agreements_raw!R659</f>
        <v>2001</v>
      </c>
      <c r="I662" s="2" t="str">
        <f>IF(ISNUMBER(SEARCH("B",[1]Agreements_raw!$M659)), "Yes", "No")</f>
        <v>No</v>
      </c>
      <c r="J662" s="2" t="str">
        <f>IF(ISNUMBER(SEARCH("C",[1]Agreements_raw!$M659)), "Yes", "No")</f>
        <v>No</v>
      </c>
      <c r="K662" s="2" t="str">
        <f>IF(ISNUMBER(SEARCH("D",[1]Agreements_raw!$M659)), "Yes", "No")</f>
        <v>No</v>
      </c>
      <c r="L662" s="2" t="str">
        <f>IF(ISNUMBER(SEARCH("F",[1]Agreements_raw!$M659)), "Yes", "No")</f>
        <v>No</v>
      </c>
      <c r="M662" s="2" t="str">
        <f>IF(ISNUMBER(SEARCH("E",[1]Agreements_raw!$M659)), "Yes", "No")</f>
        <v>No</v>
      </c>
      <c r="N662" s="2" t="str">
        <f>IF(ISNUMBER(SEARCH("A",[1]Agreements_raw!$M659)), "Yes", "No")</f>
        <v>No</v>
      </c>
      <c r="O662" s="2" t="str">
        <f>IF(ISNUMBER(SEARCH("I",[1]Agreements_raw!$M659)), "Yes", "No")</f>
        <v>Yes</v>
      </c>
      <c r="P662" s="2" t="str">
        <f>IF(ISNUMBER(SEARCH("J",[1]Agreements_raw!$M659)), "Yes", "No")</f>
        <v>No</v>
      </c>
      <c r="Q662" s="2" t="str">
        <f>IF(ISNUMBER(SEARCH("K",[1]Agreements_raw!$M659)), "Yes", "No")</f>
        <v>No</v>
      </c>
      <c r="R662" s="2" t="str">
        <f>IF(ISNUMBER(SEARCH("G",[1]Agreements_raw!$M659)), "Non-binding","Agreement")</f>
        <v>Agreement</v>
      </c>
      <c r="S662" s="2" t="str">
        <f>[1]Agreements_raw!P659</f>
        <v>Nuclear Co-operation Agreement. This includes beginning a study on the establishment of a Korean-type power plant in Vietnam</v>
      </c>
      <c r="T662" s="2" t="s">
        <v>193</v>
      </c>
    </row>
    <row r="663" spans="1:20" ht="69" customHeight="1" x14ac:dyDescent="0.2">
      <c r="A663" s="2">
        <f>[1]Agreements_raw!A660</f>
        <v>615</v>
      </c>
      <c r="B663" s="2" t="str">
        <f>[1]Agreements_raw!C660</f>
        <v>Korea</v>
      </c>
      <c r="C663" s="2" t="str">
        <f>IF([1]Agreements_raw!D660="Donor","Supplier",[1]Agreements_raw!D660)</f>
        <v>Supplier</v>
      </c>
      <c r="D663" s="2" t="str">
        <f>IF(ISBLANK([1]Agreements_raw!G660),"",[1]Agreements_raw!G660)</f>
        <v>Ministry of Science and Technology</v>
      </c>
      <c r="E663" s="2" t="str">
        <f>[1]Agreements_raw!H660</f>
        <v>Vietnam</v>
      </c>
      <c r="F663" s="2" t="str">
        <f>IF([1]Agreements_raw!I660="Recipient","Client",[1]Agreements_raw!I660)</f>
        <v>Client</v>
      </c>
      <c r="G663" s="2" t="str">
        <f>IF(ISBLANK([1]Agreements_raw!L660),"",[1]Agreements_raw!L660)</f>
        <v>Vietnam Atomic Energy Commission</v>
      </c>
      <c r="H663" s="2">
        <f>[1]Agreements_raw!R660</f>
        <v>2002</v>
      </c>
      <c r="I663" s="2" t="str">
        <f>IF(ISNUMBER(SEARCH("B",[1]Agreements_raw!$M660)), "Yes", "No")</f>
        <v>No</v>
      </c>
      <c r="J663" s="2" t="str">
        <f>IF(ISNUMBER(SEARCH("C",[1]Agreements_raw!$M660)), "Yes", "No")</f>
        <v>No</v>
      </c>
      <c r="K663" s="2" t="str">
        <f>IF(ISNUMBER(SEARCH("D",[1]Agreements_raw!$M660)), "Yes", "No")</f>
        <v>No</v>
      </c>
      <c r="L663" s="2" t="str">
        <f>IF(ISNUMBER(SEARCH("F",[1]Agreements_raw!$M660)), "Yes", "No")</f>
        <v>No</v>
      </c>
      <c r="M663" s="2" t="str">
        <f>IF(ISNUMBER(SEARCH("E",[1]Agreements_raw!$M660)), "Yes", "No")</f>
        <v>Yes</v>
      </c>
      <c r="N663" s="2" t="str">
        <f>IF(ISNUMBER(SEARCH("A",[1]Agreements_raw!$M660)), "Yes", "No")</f>
        <v>No</v>
      </c>
      <c r="O663" s="2" t="str">
        <f>IF(ISNUMBER(SEARCH("I",[1]Agreements_raw!$M660)), "Yes", "No")</f>
        <v>No</v>
      </c>
      <c r="P663" s="2" t="str">
        <f>IF(ISNUMBER(SEARCH("J",[1]Agreements_raw!$M660)), "Yes", "No")</f>
        <v>No</v>
      </c>
      <c r="Q663" s="2" t="str">
        <f>IF(ISNUMBER(SEARCH("K",[1]Agreements_raw!$M660)), "Yes", "No")</f>
        <v>No</v>
      </c>
      <c r="R663" s="2" t="str">
        <f>IF(ISNUMBER(SEARCH("G",[1]Agreements_raw!$M660)), "Non-binding","Agreement")</f>
        <v>Agreement</v>
      </c>
      <c r="S663" s="2" t="str">
        <f>[1]Agreements_raw!P660</f>
        <v>Agreement to Promote Exchanges of Human Resources, Information and Business Projects on Atomic Energy</v>
      </c>
      <c r="T663" s="2" t="s">
        <v>193</v>
      </c>
    </row>
    <row r="664" spans="1:20" ht="69" customHeight="1" x14ac:dyDescent="0.2">
      <c r="A664" s="2">
        <f>[1]Agreements_raw!A661</f>
        <v>616</v>
      </c>
      <c r="B664" s="2" t="str">
        <f>[1]Agreements_raw!C661</f>
        <v>Korea</v>
      </c>
      <c r="C664" s="2" t="str">
        <f>IF([1]Agreements_raw!D661="Donor","Supplier",[1]Agreements_raw!D661)</f>
        <v>Supplier</v>
      </c>
      <c r="D664" s="2" t="str">
        <f>IF(ISBLANK([1]Agreements_raw!G661),"",[1]Agreements_raw!G661)</f>
        <v/>
      </c>
      <c r="E664" s="2" t="str">
        <f>[1]Agreements_raw!H661</f>
        <v>Vietnam</v>
      </c>
      <c r="F664" s="2" t="str">
        <f>IF([1]Agreements_raw!I661="Recipient","Client",[1]Agreements_raw!I661)</f>
        <v>Client</v>
      </c>
      <c r="G664" s="2" t="str">
        <f>IF(ISBLANK([1]Agreements_raw!L661),"",[1]Agreements_raw!L661)</f>
        <v/>
      </c>
      <c r="H664" s="2">
        <f>[1]Agreements_raw!R661</f>
        <v>2002</v>
      </c>
      <c r="I664" s="2" t="str">
        <f>IF(ISNUMBER(SEARCH("B",[1]Agreements_raw!$M661)), "Yes", "No")</f>
        <v>No</v>
      </c>
      <c r="J664" s="2" t="str">
        <f>IF(ISNUMBER(SEARCH("C",[1]Agreements_raw!$M661)), "Yes", "No")</f>
        <v>No</v>
      </c>
      <c r="K664" s="2" t="str">
        <f>IF(ISNUMBER(SEARCH("D",[1]Agreements_raw!$M661)), "Yes", "No")</f>
        <v>No</v>
      </c>
      <c r="L664" s="2" t="str">
        <f>IF(ISNUMBER(SEARCH("F",[1]Agreements_raw!$M661)), "Yes", "No")</f>
        <v>No</v>
      </c>
      <c r="M664" s="2" t="str">
        <f>IF(ISNUMBER(SEARCH("E",[1]Agreements_raw!$M661)), "Yes", "No")</f>
        <v>No</v>
      </c>
      <c r="N664" s="2" t="str">
        <f>IF(ISNUMBER(SEARCH("A",[1]Agreements_raw!$M661)), "Yes", "No")</f>
        <v>No</v>
      </c>
      <c r="O664" s="2" t="str">
        <f>IF(ISNUMBER(SEARCH("I",[1]Agreements_raw!$M661)), "Yes", "No")</f>
        <v>No</v>
      </c>
      <c r="P664" s="2" t="str">
        <f>IF(ISNUMBER(SEARCH("J",[1]Agreements_raw!$M661)), "Yes", "No")</f>
        <v>Yes</v>
      </c>
      <c r="Q664" s="2" t="str">
        <f>IF(ISNUMBER(SEARCH("K",[1]Agreements_raw!$M661)), "Yes", "No")</f>
        <v>No</v>
      </c>
      <c r="R664" s="2" t="str">
        <f>IF(ISNUMBER(SEARCH("G",[1]Agreements_raw!$M661)), "Non-binding","Agreement")</f>
        <v>Non-binding</v>
      </c>
      <c r="S664" s="2" t="str">
        <f>[1]Agreements_raw!P661</f>
        <v>Memorandum of Understanding on the Peaceful Uses of Nuclear Energy</v>
      </c>
      <c r="T664" s="2" t="s">
        <v>193</v>
      </c>
    </row>
    <row r="665" spans="1:20" ht="69" customHeight="1" x14ac:dyDescent="0.2">
      <c r="A665" s="2">
        <f>[1]Agreements_raw!A662</f>
        <v>617</v>
      </c>
      <c r="B665" s="2" t="str">
        <f>[1]Agreements_raw!C662</f>
        <v>Korea</v>
      </c>
      <c r="C665" s="2" t="str">
        <f>IF([1]Agreements_raw!D662="Donor","Supplier",[1]Agreements_raw!D662)</f>
        <v>Supplier</v>
      </c>
      <c r="D665" s="2" t="str">
        <f>IF(ISBLANK([1]Agreements_raw!G662),"",[1]Agreements_raw!G662)</f>
        <v/>
      </c>
      <c r="E665" s="2" t="str">
        <f>[1]Agreements_raw!H662</f>
        <v>Vietnam</v>
      </c>
      <c r="F665" s="2" t="str">
        <f>IF([1]Agreements_raw!I662="Recipient","Client",[1]Agreements_raw!I662)</f>
        <v>Client</v>
      </c>
      <c r="G665" s="2" t="str">
        <f>IF(ISBLANK([1]Agreements_raw!L662),"",[1]Agreements_raw!L662)</f>
        <v/>
      </c>
      <c r="H665" s="2">
        <f>[1]Agreements_raw!R662</f>
        <v>2002</v>
      </c>
      <c r="I665" s="2" t="str">
        <f>IF(ISNUMBER(SEARCH("B",[1]Agreements_raw!$M662)), "Yes", "No")</f>
        <v>No</v>
      </c>
      <c r="J665" s="2" t="str">
        <f>IF(ISNUMBER(SEARCH("C",[1]Agreements_raw!$M662)), "Yes", "No")</f>
        <v>Yes</v>
      </c>
      <c r="K665" s="2" t="str">
        <f>IF(ISNUMBER(SEARCH("D",[1]Agreements_raw!$M662)), "Yes", "No")</f>
        <v>No</v>
      </c>
      <c r="L665" s="2" t="str">
        <f>IF(ISNUMBER(SEARCH("F",[1]Agreements_raw!$M662)), "Yes", "No")</f>
        <v>No</v>
      </c>
      <c r="M665" s="2" t="str">
        <f>IF(ISNUMBER(SEARCH("E",[1]Agreements_raw!$M662)), "Yes", "No")</f>
        <v>No</v>
      </c>
      <c r="N665" s="2" t="str">
        <f>IF(ISNUMBER(SEARCH("A",[1]Agreements_raw!$M662)), "Yes", "No")</f>
        <v>No</v>
      </c>
      <c r="O665" s="2" t="str">
        <f>IF(ISNUMBER(SEARCH("I",[1]Agreements_raw!$M662)), "Yes", "No")</f>
        <v>No</v>
      </c>
      <c r="P665" s="2" t="str">
        <f>IF(ISNUMBER(SEARCH("J",[1]Agreements_raw!$M662)), "Yes", "No")</f>
        <v>No</v>
      </c>
      <c r="Q665" s="2" t="str">
        <f>IF(ISNUMBER(SEARCH("K",[1]Agreements_raw!$M662)), "Yes", "No")</f>
        <v>No</v>
      </c>
      <c r="R665" s="2" t="str">
        <f>IF(ISNUMBER(SEARCH("G",[1]Agreements_raw!$M662)), "Non-binding","Agreement")</f>
        <v>Non-binding</v>
      </c>
      <c r="S665" s="2" t="str">
        <f>[1]Agreements_raw!P662</f>
        <v>Memorandum of Understanding. Concerns the construction of nuclear power plants in Vietnam</v>
      </c>
      <c r="T665" s="2" t="s">
        <v>193</v>
      </c>
    </row>
    <row r="666" spans="1:20" ht="69" customHeight="1" x14ac:dyDescent="0.2">
      <c r="A666" s="2">
        <f>[1]Agreements_raw!A663</f>
        <v>618</v>
      </c>
      <c r="B666" s="2" t="str">
        <f>[1]Agreements_raw!C663</f>
        <v>Korea</v>
      </c>
      <c r="C666" s="2" t="str">
        <f>IF([1]Agreements_raw!D663="Donor","Supplier",[1]Agreements_raw!D663)</f>
        <v>Supplier</v>
      </c>
      <c r="D666" s="2" t="str">
        <f>IF(ISBLANK([1]Agreements_raw!G663),"",[1]Agreements_raw!G663)</f>
        <v/>
      </c>
      <c r="E666" s="2" t="str">
        <f>[1]Agreements_raw!H663</f>
        <v>Vietnam</v>
      </c>
      <c r="F666" s="2" t="str">
        <f>IF([1]Agreements_raw!I663="Recipient","Client",[1]Agreements_raw!I663)</f>
        <v>Client</v>
      </c>
      <c r="G666" s="2" t="str">
        <f>IF(ISBLANK([1]Agreements_raw!L663),"",[1]Agreements_raw!L663)</f>
        <v/>
      </c>
      <c r="H666" s="2">
        <f>[1]Agreements_raw!R663</f>
        <v>2006</v>
      </c>
      <c r="I666" s="2" t="str">
        <f>IF(ISNUMBER(SEARCH("B",[1]Agreements_raw!$M663)), "Yes", "No")</f>
        <v>No</v>
      </c>
      <c r="J666" s="2" t="str">
        <f>IF(ISNUMBER(SEARCH("C",[1]Agreements_raw!$M663)), "Yes", "No")</f>
        <v>No</v>
      </c>
      <c r="K666" s="2" t="str">
        <f>IF(ISNUMBER(SEARCH("D",[1]Agreements_raw!$M663)), "Yes", "No")</f>
        <v>No</v>
      </c>
      <c r="L666" s="2" t="str">
        <f>IF(ISNUMBER(SEARCH("F",[1]Agreements_raw!$M663)), "Yes", "No")</f>
        <v>No</v>
      </c>
      <c r="M666" s="2" t="str">
        <f>IF(ISNUMBER(SEARCH("E",[1]Agreements_raw!$M663)), "Yes", "No")</f>
        <v>Yes</v>
      </c>
      <c r="N666" s="2" t="str">
        <f>IF(ISNUMBER(SEARCH("A",[1]Agreements_raw!$M663)), "Yes", "No")</f>
        <v>No</v>
      </c>
      <c r="O666" s="2" t="str">
        <f>IF(ISNUMBER(SEARCH("I",[1]Agreements_raw!$M663)), "Yes", "No")</f>
        <v>No</v>
      </c>
      <c r="P666" s="2" t="str">
        <f>IF(ISNUMBER(SEARCH("J",[1]Agreements_raw!$M663)), "Yes", "No")</f>
        <v>No</v>
      </c>
      <c r="Q666" s="2" t="str">
        <f>IF(ISNUMBER(SEARCH("K",[1]Agreements_raw!$M663)), "Yes", "No")</f>
        <v>No</v>
      </c>
      <c r="R666" s="2" t="str">
        <f>IF(ISNUMBER(SEARCH("G",[1]Agreements_raw!$M663)), "Non-binding","Agreement")</f>
        <v>Non-binding</v>
      </c>
      <c r="S666" s="2" t="str">
        <f>[1]Agreements_raw!P663</f>
        <v>Memorandum of Understanding on Assistance in Development of Atomic Energy Technology</v>
      </c>
      <c r="T666" s="2" t="s">
        <v>193</v>
      </c>
    </row>
    <row r="667" spans="1:20" ht="69" customHeight="1" x14ac:dyDescent="0.2">
      <c r="A667" s="2">
        <f>[1]Agreements_raw!A664</f>
        <v>619</v>
      </c>
      <c r="B667" s="2" t="str">
        <f>[1]Agreements_raw!C664</f>
        <v>Russia</v>
      </c>
      <c r="C667" s="2" t="str">
        <f>IF([1]Agreements_raw!D664="Donor","Supplier",[1]Agreements_raw!D664)</f>
        <v>Supplier</v>
      </c>
      <c r="D667" s="2" t="str">
        <f>IF(ISBLANK([1]Agreements_raw!G664),"",[1]Agreements_raw!G664)</f>
        <v/>
      </c>
      <c r="E667" s="2" t="str">
        <f>[1]Agreements_raw!H664</f>
        <v>Latvia</v>
      </c>
      <c r="F667" s="2" t="str">
        <f>IF([1]Agreements_raw!I664="Recipient","Client",[1]Agreements_raw!I664)</f>
        <v>Client</v>
      </c>
      <c r="G667" s="2" t="str">
        <f>IF(ISBLANK([1]Agreements_raw!L664),"",[1]Agreements_raw!L664)</f>
        <v/>
      </c>
      <c r="H667" s="2">
        <f>[1]Agreements_raw!R664</f>
        <v>2007</v>
      </c>
      <c r="I667" s="2" t="str">
        <f>IF(ISNUMBER(SEARCH("B",[1]Agreements_raw!$M664)), "Yes", "No")</f>
        <v>No</v>
      </c>
      <c r="J667" s="2" t="str">
        <f>IF(ISNUMBER(SEARCH("C",[1]Agreements_raw!$M664)), "Yes", "No")</f>
        <v>No</v>
      </c>
      <c r="K667" s="2" t="str">
        <f>IF(ISNUMBER(SEARCH("D",[1]Agreements_raw!$M664)), "Yes", "No")</f>
        <v>No</v>
      </c>
      <c r="L667" s="2" t="str">
        <f>IF(ISNUMBER(SEARCH("F",[1]Agreements_raw!$M664)), "Yes", "No")</f>
        <v>Yes</v>
      </c>
      <c r="M667" s="2" t="str">
        <f>IF(ISNUMBER(SEARCH("E",[1]Agreements_raw!$M664)), "Yes", "No")</f>
        <v>No</v>
      </c>
      <c r="N667" s="2" t="str">
        <f>IF(ISNUMBER(SEARCH("A",[1]Agreements_raw!$M664)), "Yes", "No")</f>
        <v>No</v>
      </c>
      <c r="O667" s="2" t="str">
        <f>IF(ISNUMBER(SEARCH("I",[1]Agreements_raw!$M664)), "Yes", "No")</f>
        <v>No</v>
      </c>
      <c r="P667" s="2" t="str">
        <f>IF(ISNUMBER(SEARCH("J",[1]Agreements_raw!$M664)), "Yes", "No")</f>
        <v>No</v>
      </c>
      <c r="Q667" s="2" t="str">
        <f>IF(ISNUMBER(SEARCH("K",[1]Agreements_raw!$M664)), "Yes", "No")</f>
        <v>No</v>
      </c>
      <c r="R667" s="2" t="str">
        <f>IF(ISNUMBER(SEARCH("G",[1]Agreements_raw!$M664)), "Non-binding","Agreement")</f>
        <v>Agreement</v>
      </c>
      <c r="S667" s="2" t="str">
        <f>[1]Agreements_raw!P664</f>
        <v>Agreement on the Return of Irradiated Nuclear Fuel to Russia</v>
      </c>
      <c r="T667" s="2" t="s">
        <v>193</v>
      </c>
    </row>
    <row r="668" spans="1:20" ht="69" customHeight="1" x14ac:dyDescent="0.2">
      <c r="A668" s="2">
        <f>[1]Agreements_raw!A665</f>
        <v>620</v>
      </c>
      <c r="B668" s="2" t="str">
        <f>[1]Agreements_raw!C665</f>
        <v>Latvia</v>
      </c>
      <c r="C668" s="2" t="str">
        <f>IF([1]Agreements_raw!D665="Donor","Supplier",[1]Agreements_raw!D665)</f>
        <v>Partner</v>
      </c>
      <c r="D668" s="2" t="str">
        <f>IF(ISBLANK([1]Agreements_raw!G665),"",[1]Agreements_raw!G665)</f>
        <v/>
      </c>
      <c r="E668" s="2" t="str">
        <f>[1]Agreements_raw!H665</f>
        <v>Ukraine</v>
      </c>
      <c r="F668" s="2" t="str">
        <f>IF([1]Agreements_raw!I665="Recipient","Client",[1]Agreements_raw!I665)</f>
        <v>Partner</v>
      </c>
      <c r="G668" s="2" t="str">
        <f>IF(ISBLANK([1]Agreements_raw!L665),"",[1]Agreements_raw!L665)</f>
        <v/>
      </c>
      <c r="H668" s="2">
        <f>[1]Agreements_raw!R665</f>
        <v>2001</v>
      </c>
      <c r="I668" s="2" t="str">
        <f>IF(ISNUMBER(SEARCH("B",[1]Agreements_raw!$M665)), "Yes", "No")</f>
        <v>No</v>
      </c>
      <c r="J668" s="2" t="str">
        <f>IF(ISNUMBER(SEARCH("C",[1]Agreements_raw!$M665)), "Yes", "No")</f>
        <v>No</v>
      </c>
      <c r="K668" s="2" t="str">
        <f>IF(ISNUMBER(SEARCH("D",[1]Agreements_raw!$M665)), "Yes", "No")</f>
        <v>No</v>
      </c>
      <c r="L668" s="2" t="str">
        <f>IF(ISNUMBER(SEARCH("F",[1]Agreements_raw!$M665)), "Yes", "No")</f>
        <v>No</v>
      </c>
      <c r="M668" s="2" t="str">
        <f>IF(ISNUMBER(SEARCH("E",[1]Agreements_raw!$M665)), "Yes", "No")</f>
        <v>No</v>
      </c>
      <c r="N668" s="2" t="str">
        <f>IF(ISNUMBER(SEARCH("A",[1]Agreements_raw!$M665)), "Yes", "No")</f>
        <v>Yes</v>
      </c>
      <c r="O668" s="2" t="str">
        <f>IF(ISNUMBER(SEARCH("I",[1]Agreements_raw!$M665)), "Yes", "No")</f>
        <v>No</v>
      </c>
      <c r="P668" s="2" t="str">
        <f>IF(ISNUMBER(SEARCH("J",[1]Agreements_raw!$M665)), "Yes", "No")</f>
        <v>No</v>
      </c>
      <c r="Q668" s="2" t="str">
        <f>IF(ISNUMBER(SEARCH("K",[1]Agreements_raw!$M665)), "Yes", "No")</f>
        <v>No</v>
      </c>
      <c r="R668" s="2" t="str">
        <f>IF(ISNUMBER(SEARCH("G",[1]Agreements_raw!$M665)), "Non-binding","Agreement")</f>
        <v>Agreement</v>
      </c>
      <c r="S668" s="2" t="str">
        <f>[1]Agreements_raw!P665</f>
        <v>Information Exchange in the Area of Nuclear Safety</v>
      </c>
      <c r="T668" s="2" t="s">
        <v>193</v>
      </c>
    </row>
    <row r="669" spans="1:20" ht="69" customHeight="1" x14ac:dyDescent="0.2">
      <c r="A669" s="2">
        <f>[1]Agreements_raw!A666</f>
        <v>621</v>
      </c>
      <c r="B669" s="2" t="str">
        <f>[1]Agreements_raw!C666</f>
        <v>U.S.</v>
      </c>
      <c r="C669" s="2" t="str">
        <f>IF([1]Agreements_raw!D666="Donor","Supplier",[1]Agreements_raw!D666)</f>
        <v>Supplier</v>
      </c>
      <c r="D669" s="2" t="str">
        <f>IF(ISBLANK([1]Agreements_raw!G666),"",[1]Agreements_raw!G666)</f>
        <v>Department of Energy - National Nuclear Security Administration</v>
      </c>
      <c r="E669" s="2" t="str">
        <f>[1]Agreements_raw!H666</f>
        <v>Latvia</v>
      </c>
      <c r="F669" s="2" t="str">
        <f>IF([1]Agreements_raw!I666="Recipient","Client",[1]Agreements_raw!I666)</f>
        <v>Client</v>
      </c>
      <c r="G669" s="2" t="str">
        <f>IF(ISBLANK([1]Agreements_raw!L666),"",[1]Agreements_raw!L666)</f>
        <v>Ministry of Environment</v>
      </c>
      <c r="H669" s="2">
        <f>[1]Agreements_raw!R666</f>
        <v>2005</v>
      </c>
      <c r="I669" s="2" t="str">
        <f>IF(ISNUMBER(SEARCH("B",[1]Agreements_raw!$M666)), "Yes", "No")</f>
        <v>No</v>
      </c>
      <c r="J669" s="2" t="str">
        <f>IF(ISNUMBER(SEARCH("C",[1]Agreements_raw!$M666)), "Yes", "No")</f>
        <v>No</v>
      </c>
      <c r="K669" s="2" t="str">
        <f>IF(ISNUMBER(SEARCH("D",[1]Agreements_raw!$M666)), "Yes", "No")</f>
        <v>Yes</v>
      </c>
      <c r="L669" s="2" t="str">
        <f>IF(ISNUMBER(SEARCH("F",[1]Agreements_raw!$M666)), "Yes", "No")</f>
        <v>No</v>
      </c>
      <c r="M669" s="2" t="str">
        <f>IF(ISNUMBER(SEARCH("E",[1]Agreements_raw!$M666)), "Yes", "No")</f>
        <v>No</v>
      </c>
      <c r="N669" s="2" t="str">
        <f>IF(ISNUMBER(SEARCH("A",[1]Agreements_raw!$M666)), "Yes", "No")</f>
        <v>Yes</v>
      </c>
      <c r="O669" s="2" t="str">
        <f>IF(ISNUMBER(SEARCH("I",[1]Agreements_raw!$M666)), "Yes", "No")</f>
        <v>No</v>
      </c>
      <c r="P669" s="2" t="str">
        <f>IF(ISNUMBER(SEARCH("J",[1]Agreements_raw!$M666)), "Yes", "No")</f>
        <v>No</v>
      </c>
      <c r="Q669" s="2" t="str">
        <f>IF(ISNUMBER(SEARCH("K",[1]Agreements_raw!$M666)), "Yes", "No")</f>
        <v>No</v>
      </c>
      <c r="R669" s="2" t="str">
        <f>IF(ISNUMBER(SEARCH("G",[1]Agreements_raw!$M666)), "Non-binding","Agreement")</f>
        <v>Agreement</v>
      </c>
      <c r="S669" s="2" t="str">
        <f>[1]Agreements_raw!P666</f>
        <v>Agreement concerning Co-operation in the Area of Countering the Proliferation of Nuclear Materials and Technologies</v>
      </c>
      <c r="T669" s="2" t="s">
        <v>193</v>
      </c>
    </row>
    <row r="670" spans="1:20" ht="69" customHeight="1" x14ac:dyDescent="0.2">
      <c r="A670" s="2">
        <f>[1]Agreements_raw!A667</f>
        <v>622</v>
      </c>
      <c r="B670" s="2" t="str">
        <f>[1]Agreements_raw!C667</f>
        <v>Russia</v>
      </c>
      <c r="C670" s="2" t="str">
        <f>IF([1]Agreements_raw!D667="Donor","Supplier",[1]Agreements_raw!D667)</f>
        <v>Supplier</v>
      </c>
      <c r="D670" s="2" t="str">
        <f>IF(ISBLANK([1]Agreements_raw!G667),"",[1]Agreements_raw!G667)</f>
        <v/>
      </c>
      <c r="E670" s="2" t="str">
        <f>[1]Agreements_raw!H667</f>
        <v>Libya</v>
      </c>
      <c r="F670" s="2" t="str">
        <f>IF([1]Agreements_raw!I667="Recipient","Client",[1]Agreements_raw!I667)</f>
        <v>Client</v>
      </c>
      <c r="G670" s="2" t="str">
        <f>IF(ISBLANK([1]Agreements_raw!L667),"",[1]Agreements_raw!L667)</f>
        <v/>
      </c>
      <c r="H670" s="2">
        <f>[1]Agreements_raw!R667</f>
        <v>2008</v>
      </c>
      <c r="I670" s="2" t="str">
        <f>IF(ISNUMBER(SEARCH("B",[1]Agreements_raw!$M667)), "Yes", "No")</f>
        <v>No</v>
      </c>
      <c r="J670" s="2" t="str">
        <f>IF(ISNUMBER(SEARCH("C",[1]Agreements_raw!$M667)), "Yes", "No")</f>
        <v>No</v>
      </c>
      <c r="K670" s="2" t="str">
        <f>IF(ISNUMBER(SEARCH("D",[1]Agreements_raw!$M667)), "Yes", "No")</f>
        <v>No</v>
      </c>
      <c r="L670" s="2" t="str">
        <f>IF(ISNUMBER(SEARCH("F",[1]Agreements_raw!$M667)), "Yes", "No")</f>
        <v>No</v>
      </c>
      <c r="M670" s="2" t="str">
        <f>IF(ISNUMBER(SEARCH("E",[1]Agreements_raw!$M667)), "Yes", "No")</f>
        <v>No</v>
      </c>
      <c r="N670" s="2" t="str">
        <f>IF(ISNUMBER(SEARCH("A",[1]Agreements_raw!$M667)), "Yes", "No")</f>
        <v>No</v>
      </c>
      <c r="O670" s="2" t="str">
        <f>IF(ISNUMBER(SEARCH("I",[1]Agreements_raw!$M667)), "Yes", "No")</f>
        <v>No</v>
      </c>
      <c r="P670" s="2" t="str">
        <f>IF(ISNUMBER(SEARCH("J",[1]Agreements_raw!$M667)), "Yes", "No")</f>
        <v>Yes</v>
      </c>
      <c r="Q670" s="2" t="str">
        <f>IF(ISNUMBER(SEARCH("K",[1]Agreements_raw!$M667)), "Yes", "No")</f>
        <v>No</v>
      </c>
      <c r="R670" s="2" t="str">
        <f>IF(ISNUMBER(SEARCH("G",[1]Agreements_raw!$M667)), "Non-binding","Agreement")</f>
        <v>Non-binding</v>
      </c>
      <c r="S670" s="2" t="str">
        <f>[1]Agreements_raw!P667</f>
        <v>Declaration of Intentions on Co-operation. This includes the Peaceful uses of nuclear energy.</v>
      </c>
      <c r="T670" s="2" t="s">
        <v>193</v>
      </c>
    </row>
    <row r="671" spans="1:20" ht="69" customHeight="1" x14ac:dyDescent="0.2">
      <c r="A671" s="2">
        <f>[1]Agreements_raw!A668</f>
        <v>623</v>
      </c>
      <c r="B671" s="2" t="str">
        <f>[1]Agreements_raw!C668</f>
        <v>UK</v>
      </c>
      <c r="C671" s="2" t="str">
        <f>IF([1]Agreements_raw!D668="Donor","Supplier",[1]Agreements_raw!D668)</f>
        <v>Supplier</v>
      </c>
      <c r="D671" s="2" t="str">
        <f>IF(ISBLANK([1]Agreements_raw!G668),"",[1]Agreements_raw!G668)</f>
        <v/>
      </c>
      <c r="E671" s="2" t="str">
        <f>[1]Agreements_raw!H668</f>
        <v>Libya</v>
      </c>
      <c r="F671" s="2" t="str">
        <f>IF([1]Agreements_raw!I668="Recipient","Client",[1]Agreements_raw!I668)</f>
        <v>Client</v>
      </c>
      <c r="G671" s="2" t="str">
        <f>IF(ISBLANK([1]Agreements_raw!L668),"",[1]Agreements_raw!L668)</f>
        <v/>
      </c>
      <c r="H671" s="2">
        <f>[1]Agreements_raw!R668</f>
        <v>2006</v>
      </c>
      <c r="I671" s="2" t="str">
        <f>IF(ISNUMBER(SEARCH("B",[1]Agreements_raw!$M668)), "Yes", "No")</f>
        <v>No</v>
      </c>
      <c r="J671" s="2" t="str">
        <f>IF(ISNUMBER(SEARCH("C",[1]Agreements_raw!$M668)), "Yes", "No")</f>
        <v>No</v>
      </c>
      <c r="K671" s="2" t="str">
        <f>IF(ISNUMBER(SEARCH("D",[1]Agreements_raw!$M668)), "Yes", "No")</f>
        <v>No</v>
      </c>
      <c r="L671" s="2" t="str">
        <f>IF(ISNUMBER(SEARCH("F",[1]Agreements_raw!$M668)), "Yes", "No")</f>
        <v>No</v>
      </c>
      <c r="M671" s="2" t="str">
        <f>IF(ISNUMBER(SEARCH("E",[1]Agreements_raw!$M668)), "Yes", "No")</f>
        <v>Yes</v>
      </c>
      <c r="N671" s="2" t="str">
        <f>IF(ISNUMBER(SEARCH("A",[1]Agreements_raw!$M668)), "Yes", "No")</f>
        <v>No</v>
      </c>
      <c r="O671" s="2" t="str">
        <f>IF(ISNUMBER(SEARCH("I",[1]Agreements_raw!$M668)), "Yes", "No")</f>
        <v>No</v>
      </c>
      <c r="P671" s="2" t="str">
        <f>IF(ISNUMBER(SEARCH("J",[1]Agreements_raw!$M668)), "Yes", "No")</f>
        <v>No</v>
      </c>
      <c r="Q671" s="2" t="str">
        <f>IF(ISNUMBER(SEARCH("K",[1]Agreements_raw!$M668)), "Yes", "No")</f>
        <v>No</v>
      </c>
      <c r="R671" s="2" t="str">
        <f>IF(ISNUMBER(SEARCH("G",[1]Agreements_raw!$M668)), "Non-binding","Agreement")</f>
        <v>Non-binding</v>
      </c>
      <c r="S671" s="2" t="str">
        <f>[1]Agreements_raw!P668</f>
        <v xml:space="preserve">Memorandum of Peace and Security. The UK promises to aid Libya in transforming its weapons program to peaceful purposes. </v>
      </c>
      <c r="T671" s="2" t="s">
        <v>193</v>
      </c>
    </row>
    <row r="672" spans="1:20" ht="69" customHeight="1" x14ac:dyDescent="0.2">
      <c r="A672" s="2">
        <f>[1]Agreements_raw!A669</f>
        <v>624</v>
      </c>
      <c r="B672" s="2" t="str">
        <f>[1]Agreements_raw!C669</f>
        <v>Libya</v>
      </c>
      <c r="C672" s="2" t="str">
        <f>IF([1]Agreements_raw!D669="Donor","Supplier",[1]Agreements_raw!D669)</f>
        <v>Partner</v>
      </c>
      <c r="D672" s="2" t="str">
        <f>IF(ISBLANK([1]Agreements_raw!G669),"",[1]Agreements_raw!G669)</f>
        <v/>
      </c>
      <c r="E672" s="2" t="str">
        <f>[1]Agreements_raw!H669</f>
        <v>U.S.</v>
      </c>
      <c r="F672" s="2" t="str">
        <f>IF([1]Agreements_raw!I669="Recipient","Client",[1]Agreements_raw!I669)</f>
        <v>Partner</v>
      </c>
      <c r="G672" s="2" t="str">
        <f>IF(ISBLANK([1]Agreements_raw!L669),"",[1]Agreements_raw!L669)</f>
        <v/>
      </c>
      <c r="H672" s="2">
        <f>[1]Agreements_raw!R669</f>
        <v>2006</v>
      </c>
      <c r="I672" s="2" t="str">
        <f>IF(ISNUMBER(SEARCH("B",[1]Agreements_raw!$M669)), "Yes", "No")</f>
        <v>No</v>
      </c>
      <c r="J672" s="2" t="str">
        <f>IF(ISNUMBER(SEARCH("C",[1]Agreements_raw!$M669)), "Yes", "No")</f>
        <v>No</v>
      </c>
      <c r="K672" s="2" t="str">
        <f>IF(ISNUMBER(SEARCH("D",[1]Agreements_raw!$M669)), "Yes", "No")</f>
        <v>No</v>
      </c>
      <c r="L672" s="2" t="str">
        <f>IF(ISNUMBER(SEARCH("F",[1]Agreements_raw!$M669)), "Yes", "No")</f>
        <v>No</v>
      </c>
      <c r="M672" s="2" t="str">
        <f>IF(ISNUMBER(SEARCH("E",[1]Agreements_raw!$M669)), "Yes", "No")</f>
        <v>Yes</v>
      </c>
      <c r="N672" s="2" t="str">
        <f>IF(ISNUMBER(SEARCH("A",[1]Agreements_raw!$M669)), "Yes", "No")</f>
        <v>No</v>
      </c>
      <c r="O672" s="2" t="str">
        <f>IF(ISNUMBER(SEARCH("I",[1]Agreements_raw!$M669)), "Yes", "No")</f>
        <v>No</v>
      </c>
      <c r="P672" s="2" t="str">
        <f>IF(ISNUMBER(SEARCH("J",[1]Agreements_raw!$M669)), "Yes", "No")</f>
        <v>No</v>
      </c>
      <c r="Q672" s="2" t="str">
        <f>IF(ISNUMBER(SEARCH("K",[1]Agreements_raw!$M669)), "Yes", "No")</f>
        <v>No</v>
      </c>
      <c r="R672" s="2" t="str">
        <f>IF(ISNUMBER(SEARCH("G",[1]Agreements_raw!$M669)), "Non-binding","Agreement")</f>
        <v>Agreement</v>
      </c>
      <c r="S672" s="2" t="str">
        <f>[1]Agreements_raw!P669</f>
        <v>Sister Laboratory Agreement</v>
      </c>
      <c r="T672" s="2" t="s">
        <v>193</v>
      </c>
    </row>
    <row r="673" spans="1:20" ht="69" customHeight="1" x14ac:dyDescent="0.2">
      <c r="A673" s="2">
        <f>[1]Agreements_raw!A670</f>
        <v>625</v>
      </c>
      <c r="B673" s="2" t="str">
        <f>[1]Agreements_raw!C670</f>
        <v>Lithuania</v>
      </c>
      <c r="C673" s="2" t="str">
        <f>IF([1]Agreements_raw!D670="Donor","Supplier",[1]Agreements_raw!D670)</f>
        <v>Partner</v>
      </c>
      <c r="D673" s="2" t="str">
        <f>IF(ISBLANK([1]Agreements_raw!G670),"",[1]Agreements_raw!G670)</f>
        <v/>
      </c>
      <c r="E673" s="2" t="str">
        <f>[1]Agreements_raw!H670</f>
        <v>Poland</v>
      </c>
      <c r="F673" s="2" t="str">
        <f>IF([1]Agreements_raw!I670="Recipient","Client",[1]Agreements_raw!I670)</f>
        <v>Partner</v>
      </c>
      <c r="G673" s="2" t="str">
        <f>IF(ISBLANK([1]Agreements_raw!L670),"",[1]Agreements_raw!L670)</f>
        <v/>
      </c>
      <c r="H673" s="2">
        <f>[1]Agreements_raw!R670</f>
        <v>2000</v>
      </c>
      <c r="I673" s="2" t="str">
        <f>IF(ISNUMBER(SEARCH("B",[1]Agreements_raw!$M670)), "Yes", "No")</f>
        <v>No</v>
      </c>
      <c r="J673" s="2" t="str">
        <f>IF(ISNUMBER(SEARCH("C",[1]Agreements_raw!$M670)), "Yes", "No")</f>
        <v>No</v>
      </c>
      <c r="K673" s="2" t="str">
        <f>IF(ISNUMBER(SEARCH("D",[1]Agreements_raw!$M670)), "Yes", "No")</f>
        <v>No</v>
      </c>
      <c r="L673" s="2" t="str">
        <f>IF(ISNUMBER(SEARCH("F",[1]Agreements_raw!$M670)), "Yes", "No")</f>
        <v>No</v>
      </c>
      <c r="M673" s="2" t="str">
        <f>IF(ISNUMBER(SEARCH("E",[1]Agreements_raw!$M670)), "Yes", "No")</f>
        <v>Yes</v>
      </c>
      <c r="N673" s="2" t="str">
        <f>IF(ISNUMBER(SEARCH("A",[1]Agreements_raw!$M670)), "Yes", "No")</f>
        <v>Yes</v>
      </c>
      <c r="O673" s="2" t="str">
        <f>IF(ISNUMBER(SEARCH("I",[1]Agreements_raw!$M670)), "Yes", "No")</f>
        <v>No</v>
      </c>
      <c r="P673" s="2" t="str">
        <f>IF(ISNUMBER(SEARCH("J",[1]Agreements_raw!$M670)), "Yes", "No")</f>
        <v>No</v>
      </c>
      <c r="Q673" s="2" t="str">
        <f>IF(ISNUMBER(SEARCH("K",[1]Agreements_raw!$M670)), "Yes", "No")</f>
        <v>No</v>
      </c>
      <c r="R673" s="2" t="str">
        <f>IF(ISNUMBER(SEARCH("G",[1]Agreements_raw!$M670)), "Non-binding","Agreement")</f>
        <v>Agreement</v>
      </c>
      <c r="S673" s="2" t="str">
        <f>[1]Agreements_raw!P670</f>
        <v>Agreement on Early Notification of Nuclear Accidents, Exchange of Information and Co-operation in the field of Nuclear Safety and Radiation Protection.</v>
      </c>
      <c r="T673" s="2" t="s">
        <v>193</v>
      </c>
    </row>
    <row r="674" spans="1:20" ht="69" customHeight="1" x14ac:dyDescent="0.2">
      <c r="A674" s="2">
        <f>[1]Agreements_raw!A671</f>
        <v>626</v>
      </c>
      <c r="B674" s="2" t="str">
        <f>[1]Agreements_raw!C671</f>
        <v>Lithuania</v>
      </c>
      <c r="C674" s="2" t="str">
        <f>IF([1]Agreements_raw!D671="Donor","Supplier",[1]Agreements_raw!D671)</f>
        <v>Partner</v>
      </c>
      <c r="D674" s="2" t="str">
        <f>IF(ISBLANK([1]Agreements_raw!G671),"",[1]Agreements_raw!G671)</f>
        <v/>
      </c>
      <c r="E674" s="2" t="str">
        <f>[1]Agreements_raw!H671</f>
        <v>U.S.</v>
      </c>
      <c r="F674" s="2" t="str">
        <f>IF([1]Agreements_raw!I671="Recipient","Client",[1]Agreements_raw!I671)</f>
        <v>Partner</v>
      </c>
      <c r="G674" s="2" t="str">
        <f>IF(ISBLANK([1]Agreements_raw!L671),"",[1]Agreements_raw!L671)</f>
        <v/>
      </c>
      <c r="H674" s="2">
        <f>[1]Agreements_raw!R671</f>
        <v>2000</v>
      </c>
      <c r="I674" s="2" t="str">
        <f>IF(ISNUMBER(SEARCH("B",[1]Agreements_raw!$M671)), "Yes", "No")</f>
        <v>No</v>
      </c>
      <c r="J674" s="2" t="str">
        <f>IF(ISNUMBER(SEARCH("C",[1]Agreements_raw!$M671)), "Yes", "No")</f>
        <v>No</v>
      </c>
      <c r="K674" s="2" t="str">
        <f>IF(ISNUMBER(SEARCH("D",[1]Agreements_raw!$M671)), "Yes", "No")</f>
        <v>No</v>
      </c>
      <c r="L674" s="2" t="str">
        <f>IF(ISNUMBER(SEARCH("F",[1]Agreements_raw!$M671)), "Yes", "No")</f>
        <v>No</v>
      </c>
      <c r="M674" s="2" t="str">
        <f>IF(ISNUMBER(SEARCH("E",[1]Agreements_raw!$M671)), "Yes", "No")</f>
        <v>Yes</v>
      </c>
      <c r="N674" s="2" t="str">
        <f>IF(ISNUMBER(SEARCH("A",[1]Agreements_raw!$M671)), "Yes", "No")</f>
        <v>Yes</v>
      </c>
      <c r="O674" s="2" t="str">
        <f>IF(ISNUMBER(SEARCH("I",[1]Agreements_raw!$M671)), "Yes", "No")</f>
        <v>No</v>
      </c>
      <c r="P674" s="2" t="str">
        <f>IF(ISNUMBER(SEARCH("J",[1]Agreements_raw!$M671)), "Yes", "No")</f>
        <v>No</v>
      </c>
      <c r="Q674" s="2" t="str">
        <f>IF(ISNUMBER(SEARCH("K",[1]Agreements_raw!$M671)), "Yes", "No")</f>
        <v>No</v>
      </c>
      <c r="R674" s="2" t="str">
        <f>IF(ISNUMBER(SEARCH("G",[1]Agreements_raw!$M671)), "Non-binding","Agreement")</f>
        <v>Agreement</v>
      </c>
      <c r="S674" s="2" t="str">
        <f>[1]Agreements_raw!P671</f>
        <v>Arrangement for the Exchange of Technical Information and Co-operation in Nuclear Safety Matters</v>
      </c>
      <c r="T674" s="2" t="s">
        <v>193</v>
      </c>
    </row>
    <row r="675" spans="1:20" ht="69" customHeight="1" x14ac:dyDescent="0.2">
      <c r="A675" s="2">
        <f>[1]Agreements_raw!A672</f>
        <v>627</v>
      </c>
      <c r="B675" s="2" t="str">
        <f>[1]Agreements_raw!C672</f>
        <v>Lithuania</v>
      </c>
      <c r="C675" s="2" t="str">
        <f>IF([1]Agreements_raw!D672="Donor","Supplier",[1]Agreements_raw!D672)</f>
        <v>Partner</v>
      </c>
      <c r="D675" s="2" t="str">
        <f>IF(ISBLANK([1]Agreements_raw!G672),"",[1]Agreements_raw!G672)</f>
        <v/>
      </c>
      <c r="E675" s="2" t="str">
        <f>[1]Agreements_raw!H672</f>
        <v>U.S.</v>
      </c>
      <c r="F675" s="2" t="str">
        <f>IF([1]Agreements_raw!I672="Recipient","Client",[1]Agreements_raw!I672)</f>
        <v>Partner</v>
      </c>
      <c r="G675" s="2" t="str">
        <f>IF(ISBLANK([1]Agreements_raw!L672),"",[1]Agreements_raw!L672)</f>
        <v/>
      </c>
      <c r="H675" s="2">
        <f>[1]Agreements_raw!R672</f>
        <v>2005</v>
      </c>
      <c r="I675" s="2" t="str">
        <f>IF(ISNUMBER(SEARCH("B",[1]Agreements_raw!$M672)), "Yes", "No")</f>
        <v>No</v>
      </c>
      <c r="J675" s="2" t="str">
        <f>IF(ISNUMBER(SEARCH("C",[1]Agreements_raw!$M672)), "Yes", "No")</f>
        <v>No</v>
      </c>
      <c r="K675" s="2" t="str">
        <f>IF(ISNUMBER(SEARCH("D",[1]Agreements_raw!$M672)), "Yes", "No")</f>
        <v>No</v>
      </c>
      <c r="L675" s="2" t="str">
        <f>IF(ISNUMBER(SEARCH("F",[1]Agreements_raw!$M672)), "Yes", "No")</f>
        <v>No</v>
      </c>
      <c r="M675" s="2" t="str">
        <f>IF(ISNUMBER(SEARCH("E",[1]Agreements_raw!$M672)), "Yes", "No")</f>
        <v>Yes</v>
      </c>
      <c r="N675" s="2" t="str">
        <f>IF(ISNUMBER(SEARCH("A",[1]Agreements_raw!$M672)), "Yes", "No")</f>
        <v>Yes</v>
      </c>
      <c r="O675" s="2" t="str">
        <f>IF(ISNUMBER(SEARCH("I",[1]Agreements_raw!$M672)), "Yes", "No")</f>
        <v>No</v>
      </c>
      <c r="P675" s="2" t="str">
        <f>IF(ISNUMBER(SEARCH("J",[1]Agreements_raw!$M672)), "Yes", "No")</f>
        <v>No</v>
      </c>
      <c r="Q675" s="2" t="str">
        <f>IF(ISNUMBER(SEARCH("K",[1]Agreements_raw!$M672)), "Yes", "No")</f>
        <v>No</v>
      </c>
      <c r="R675" s="2" t="str">
        <f>IF(ISNUMBER(SEARCH("G",[1]Agreements_raw!$M672)), "Non-binding","Agreement")</f>
        <v>Agreement</v>
      </c>
      <c r="S675" s="2" t="str">
        <f>[1]Agreements_raw!P672</f>
        <v>Arrangement for the Exchange of Technical Information and Co-operation in Nuclear Safety Matters</v>
      </c>
      <c r="T675" s="2" t="s">
        <v>193</v>
      </c>
    </row>
    <row r="676" spans="1:20" ht="69" customHeight="1" x14ac:dyDescent="0.2">
      <c r="A676" s="2">
        <f>[1]Agreements_raw!A673</f>
        <v>628</v>
      </c>
      <c r="B676" s="2" t="str">
        <f>[1]Agreements_raw!C673</f>
        <v>Mexico</v>
      </c>
      <c r="C676" s="2" t="str">
        <f>IF([1]Agreements_raw!D673="Donor","Supplier",[1]Agreements_raw!D673)</f>
        <v>Partner</v>
      </c>
      <c r="D676" s="2" t="str">
        <f>IF(ISBLANK([1]Agreements_raw!G673),"",[1]Agreements_raw!G673)</f>
        <v/>
      </c>
      <c r="E676" s="2" t="str">
        <f>[1]Agreements_raw!H673</f>
        <v>U.S.</v>
      </c>
      <c r="F676" s="2" t="str">
        <f>IF([1]Agreements_raw!I673="Recipient","Client",[1]Agreements_raw!I673)</f>
        <v>Partner</v>
      </c>
      <c r="G676" s="2" t="str">
        <f>IF(ISBLANK([1]Agreements_raw!L673),"",[1]Agreements_raw!L673)</f>
        <v/>
      </c>
      <c r="H676" s="2">
        <f>[1]Agreements_raw!R673</f>
        <v>2007</v>
      </c>
      <c r="I676" s="2" t="str">
        <f>IF(ISNUMBER(SEARCH("B",[1]Agreements_raw!$M673)), "Yes", "No")</f>
        <v>No</v>
      </c>
      <c r="J676" s="2" t="str">
        <f>IF(ISNUMBER(SEARCH("C",[1]Agreements_raw!$M673)), "Yes", "No")</f>
        <v>No</v>
      </c>
      <c r="K676" s="2" t="str">
        <f>IF(ISNUMBER(SEARCH("D",[1]Agreements_raw!$M673)), "Yes", "No")</f>
        <v>No</v>
      </c>
      <c r="L676" s="2" t="str">
        <f>IF(ISNUMBER(SEARCH("F",[1]Agreements_raw!$M673)), "Yes", "No")</f>
        <v>No</v>
      </c>
      <c r="M676" s="2" t="str">
        <f>IF(ISNUMBER(SEARCH("E",[1]Agreements_raw!$M673)), "Yes", "No")</f>
        <v>Yes</v>
      </c>
      <c r="N676" s="2" t="str">
        <f>IF(ISNUMBER(SEARCH("A",[1]Agreements_raw!$M673)), "Yes", "No")</f>
        <v>Yes</v>
      </c>
      <c r="O676" s="2" t="str">
        <f>IF(ISNUMBER(SEARCH("I",[1]Agreements_raw!$M673)), "Yes", "No")</f>
        <v>No</v>
      </c>
      <c r="P676" s="2" t="str">
        <f>IF(ISNUMBER(SEARCH("J",[1]Agreements_raw!$M673)), "Yes", "No")</f>
        <v>No</v>
      </c>
      <c r="Q676" s="2" t="str">
        <f>IF(ISNUMBER(SEARCH("K",[1]Agreements_raw!$M673)), "Yes", "No")</f>
        <v>No</v>
      </c>
      <c r="R676" s="2" t="str">
        <f>IF(ISNUMBER(SEARCH("G",[1]Agreements_raw!$M673)), "Non-binding","Agreement")</f>
        <v>Agreement</v>
      </c>
      <c r="S676" s="2" t="str">
        <f>[1]Agreements_raw!P673</f>
        <v>Arrangement for the Exchange of Technical Information and Co-operation in Nuclear Safety Matters</v>
      </c>
      <c r="T676" s="2" t="s">
        <v>193</v>
      </c>
    </row>
    <row r="677" spans="1:20" ht="69" customHeight="1" x14ac:dyDescent="0.2">
      <c r="A677" s="2">
        <f>[1]Agreements_raw!A674</f>
        <v>629</v>
      </c>
      <c r="B677" s="2" t="str">
        <f>[1]Agreements_raw!C674</f>
        <v>Russia</v>
      </c>
      <c r="C677" s="2" t="str">
        <f>IF([1]Agreements_raw!D674="Donor","Supplier",[1]Agreements_raw!D674)</f>
        <v>Supplier</v>
      </c>
      <c r="D677" s="2" t="str">
        <f>IF(ISBLANK([1]Agreements_raw!G674),"",[1]Agreements_raw!G674)</f>
        <v/>
      </c>
      <c r="E677" s="2" t="str">
        <f>[1]Agreements_raw!H674</f>
        <v>Mongolia</v>
      </c>
      <c r="F677" s="2" t="str">
        <f>IF([1]Agreements_raw!I674="Recipient","Client",[1]Agreements_raw!I674)</f>
        <v>Client</v>
      </c>
      <c r="G677" s="2" t="str">
        <f>IF(ISBLANK([1]Agreements_raw!L674),"",[1]Agreements_raw!L674)</f>
        <v/>
      </c>
      <c r="H677" s="2">
        <f>[1]Agreements_raw!R674</f>
        <v>2000</v>
      </c>
      <c r="I677" s="2" t="str">
        <f>IF(ISNUMBER(SEARCH("B",[1]Agreements_raw!$M674)), "Yes", "No")</f>
        <v>No</v>
      </c>
      <c r="J677" s="2" t="str">
        <f>IF(ISNUMBER(SEARCH("C",[1]Agreements_raw!$M674)), "Yes", "No")</f>
        <v>No</v>
      </c>
      <c r="K677" s="2" t="str">
        <f>IF(ISNUMBER(SEARCH("D",[1]Agreements_raw!$M674)), "Yes", "No")</f>
        <v>No</v>
      </c>
      <c r="L677" s="2" t="str">
        <f>IF(ISNUMBER(SEARCH("F",[1]Agreements_raw!$M674)), "Yes", "No")</f>
        <v>No</v>
      </c>
      <c r="M677" s="2" t="str">
        <f>IF(ISNUMBER(SEARCH("E",[1]Agreements_raw!$M674)), "Yes", "No")</f>
        <v>No</v>
      </c>
      <c r="N677" s="2" t="str">
        <f>IF(ISNUMBER(SEARCH("A",[1]Agreements_raw!$M674)), "Yes", "No")</f>
        <v>No</v>
      </c>
      <c r="O677" s="2" t="str">
        <f>IF(ISNUMBER(SEARCH("I",[1]Agreements_raw!$M674)), "Yes", "No")</f>
        <v>No</v>
      </c>
      <c r="P677" s="2" t="str">
        <f>IF(ISNUMBER(SEARCH("J",[1]Agreements_raw!$M674)), "Yes", "No")</f>
        <v>Yes</v>
      </c>
      <c r="Q677" s="2" t="str">
        <f>IF(ISNUMBER(SEARCH("K",[1]Agreements_raw!$M674)), "Yes", "No")</f>
        <v>No</v>
      </c>
      <c r="R677" s="2" t="str">
        <f>IF(ISNUMBER(SEARCH("G",[1]Agreements_raw!$M674)), "Non-binding","Agreement")</f>
        <v>Agreement</v>
      </c>
      <c r="S677" s="2" t="str">
        <f>[1]Agreements_raw!P674</f>
        <v>Framework Co-operation Agreement on the Peacful Use of Nuclear Energy</v>
      </c>
      <c r="T677" s="2" t="s">
        <v>193</v>
      </c>
    </row>
    <row r="678" spans="1:20" ht="69" customHeight="1" x14ac:dyDescent="0.2">
      <c r="A678" s="2">
        <f>[1]Agreements_raw!A675</f>
        <v>630</v>
      </c>
      <c r="B678" s="2" t="str">
        <f>[1]Agreements_raw!C675</f>
        <v>Mongolia</v>
      </c>
      <c r="C678" s="2" t="str">
        <f>IF([1]Agreements_raw!D675="Donor","Supplier",[1]Agreements_raw!D675)</f>
        <v>Supplier</v>
      </c>
      <c r="D678" s="2" t="str">
        <f>IF(ISBLANK([1]Agreements_raw!G675),"",[1]Agreements_raw!G675)</f>
        <v/>
      </c>
      <c r="E678" s="2" t="str">
        <f>[1]Agreements_raw!H675</f>
        <v>Russia</v>
      </c>
      <c r="F678" s="2" t="str">
        <f>IF([1]Agreements_raw!I675="Recipient","Client",[1]Agreements_raw!I675)</f>
        <v>Client</v>
      </c>
      <c r="G678" s="2" t="str">
        <f>IF(ISBLANK([1]Agreements_raw!L675),"",[1]Agreements_raw!L675)</f>
        <v/>
      </c>
      <c r="H678" s="2">
        <f>[1]Agreements_raw!R675</f>
        <v>2007</v>
      </c>
      <c r="I678" s="2" t="str">
        <f>IF(ISNUMBER(SEARCH("B",[1]Agreements_raw!$M675)), "Yes", "No")</f>
        <v>No</v>
      </c>
      <c r="J678" s="2" t="str">
        <f>IF(ISNUMBER(SEARCH("C",[1]Agreements_raw!$M675)), "Yes", "No")</f>
        <v>No</v>
      </c>
      <c r="K678" s="2" t="str">
        <f>IF(ISNUMBER(SEARCH("D",[1]Agreements_raw!$M675)), "Yes", "No")</f>
        <v>No</v>
      </c>
      <c r="L678" s="2" t="str">
        <f>IF(ISNUMBER(SEARCH("F",[1]Agreements_raw!$M675)), "Yes", "No")</f>
        <v>No</v>
      </c>
      <c r="M678" s="2" t="str">
        <f>IF(ISNUMBER(SEARCH("E",[1]Agreements_raw!$M675)), "Yes", "No")</f>
        <v>No</v>
      </c>
      <c r="N678" s="2" t="str">
        <f>IF(ISNUMBER(SEARCH("A",[1]Agreements_raw!$M675)), "Yes", "No")</f>
        <v>No</v>
      </c>
      <c r="O678" s="2" t="str">
        <f>IF(ISNUMBER(SEARCH("I",[1]Agreements_raw!$M675)), "Yes", "No")</f>
        <v>No</v>
      </c>
      <c r="P678" s="2" t="str">
        <f>IF(ISNUMBER(SEARCH("J",[1]Agreements_raw!$M675)), "Yes", "No")</f>
        <v>No</v>
      </c>
      <c r="Q678" s="2" t="str">
        <f>IF(ISNUMBER(SEARCH("K",[1]Agreements_raw!$M675)), "Yes", "No")</f>
        <v>Yes</v>
      </c>
      <c r="R678" s="2" t="str">
        <f>IF(ISNUMBER(SEARCH("G",[1]Agreements_raw!$M675)), "Non-binding","Agreement")</f>
        <v>Agreement</v>
      </c>
      <c r="S678" s="2" t="str">
        <f>[1]Agreements_raw!P675</f>
        <v>Protocol on Development of Co-operationg in Exploration, Extraction and Processing of Uranium Ore</v>
      </c>
      <c r="T678" s="2" t="s">
        <v>193</v>
      </c>
    </row>
    <row r="679" spans="1:20" ht="69" customHeight="1" x14ac:dyDescent="0.2">
      <c r="A679" s="2">
        <f>[1]Agreements_raw!A676</f>
        <v>631</v>
      </c>
      <c r="B679" s="2" t="str">
        <f>[1]Agreements_raw!C676</f>
        <v>Russia</v>
      </c>
      <c r="C679" s="2" t="str">
        <f>IF([1]Agreements_raw!D676="Donor","Supplier",[1]Agreements_raw!D676)</f>
        <v>Supplier</v>
      </c>
      <c r="D679" s="2" t="str">
        <f>IF(ISBLANK([1]Agreements_raw!G676),"",[1]Agreements_raw!G676)</f>
        <v/>
      </c>
      <c r="E679" s="2" t="str">
        <f>[1]Agreements_raw!H676</f>
        <v>Myanmar</v>
      </c>
      <c r="F679" s="2" t="str">
        <f>IF([1]Agreements_raw!I676="Recipient","Client",[1]Agreements_raw!I676)</f>
        <v>Client</v>
      </c>
      <c r="G679" s="2" t="str">
        <f>IF(ISBLANK([1]Agreements_raw!L676),"",[1]Agreements_raw!L676)</f>
        <v/>
      </c>
      <c r="H679" s="2">
        <f>[1]Agreements_raw!R676</f>
        <v>2007</v>
      </c>
      <c r="I679" s="2" t="str">
        <f>IF(ISNUMBER(SEARCH("B",[1]Agreements_raw!$M676)), "Yes", "No")</f>
        <v>No</v>
      </c>
      <c r="J679" s="2" t="str">
        <f>IF(ISNUMBER(SEARCH("C",[1]Agreements_raw!$M676)), "Yes", "No")</f>
        <v>Yes</v>
      </c>
      <c r="K679" s="2" t="str">
        <f>IF(ISNUMBER(SEARCH("D",[1]Agreements_raw!$M676)), "Yes", "No")</f>
        <v>Yes</v>
      </c>
      <c r="L679" s="2" t="str">
        <f>IF(ISNUMBER(SEARCH("F",[1]Agreements_raw!$M676)), "Yes", "No")</f>
        <v>Yes</v>
      </c>
      <c r="M679" s="2" t="str">
        <f>IF(ISNUMBER(SEARCH("E",[1]Agreements_raw!$M676)), "Yes", "No")</f>
        <v>Yes</v>
      </c>
      <c r="N679" s="2" t="str">
        <f>IF(ISNUMBER(SEARCH("A",[1]Agreements_raw!$M676)), "Yes", "No")</f>
        <v>No</v>
      </c>
      <c r="O679" s="2" t="str">
        <f>IF(ISNUMBER(SEARCH("I",[1]Agreements_raw!$M676)), "Yes", "No")</f>
        <v>No</v>
      </c>
      <c r="P679" s="2" t="str">
        <f>IF(ISNUMBER(SEARCH("J",[1]Agreements_raw!$M676)), "Yes", "No")</f>
        <v>No</v>
      </c>
      <c r="Q679" s="2" t="str">
        <f>IF(ISNUMBER(SEARCH("K",[1]Agreements_raw!$M676)), "Yes", "No")</f>
        <v>No</v>
      </c>
      <c r="R679" s="2" t="str">
        <f>IF(ISNUMBER(SEARCH("G",[1]Agreements_raw!$M676)), "Non-binding","Agreement")</f>
        <v>Agreement</v>
      </c>
      <c r="S679" s="2" t="str">
        <f>[1]Agreements_raw!P676</f>
        <v>Agreement to Develop a Nuclear Research Center. This includes a 10 MW Light Water Reactor with 20% highly enriched uranium, an activiation-analyiss laboratory, medical isotope production laborator, silicon doping system, and nuclear waste treatement and burial facility.</v>
      </c>
      <c r="T679" s="2" t="s">
        <v>193</v>
      </c>
    </row>
    <row r="680" spans="1:20" ht="69" customHeight="1" x14ac:dyDescent="0.2">
      <c r="A680" s="2">
        <f>[1]Agreements_raw!A677</f>
        <v>632</v>
      </c>
      <c r="B680" s="2" t="str">
        <f>[1]Agreements_raw!C677</f>
        <v>Netherlands</v>
      </c>
      <c r="C680" s="2" t="str">
        <f>IF([1]Agreements_raw!D677="Donor","Supplier",[1]Agreements_raw!D677)</f>
        <v>Partner</v>
      </c>
      <c r="D680" s="2" t="str">
        <f>IF(ISBLANK([1]Agreements_raw!G677),"",[1]Agreements_raw!G677)</f>
        <v/>
      </c>
      <c r="E680" s="2" t="str">
        <f>[1]Agreements_raw!H677</f>
        <v>U.S.</v>
      </c>
      <c r="F680" s="2" t="str">
        <f>IF([1]Agreements_raw!I677="Recipient","Client",[1]Agreements_raw!I677)</f>
        <v>Partner</v>
      </c>
      <c r="G680" s="2" t="str">
        <f>IF(ISBLANK([1]Agreements_raw!L677),"",[1]Agreements_raw!L677)</f>
        <v/>
      </c>
      <c r="H680" s="2">
        <f>[1]Agreements_raw!R677</f>
        <v>2003</v>
      </c>
      <c r="I680" s="2" t="str">
        <f>IF(ISNUMBER(SEARCH("B",[1]Agreements_raw!$M677)), "Yes", "No")</f>
        <v>No</v>
      </c>
      <c r="J680" s="2" t="str">
        <f>IF(ISNUMBER(SEARCH("C",[1]Agreements_raw!$M677)), "Yes", "No")</f>
        <v>No</v>
      </c>
      <c r="K680" s="2" t="str">
        <f>IF(ISNUMBER(SEARCH("D",[1]Agreements_raw!$M677)), "Yes", "No")</f>
        <v>No</v>
      </c>
      <c r="L680" s="2" t="str">
        <f>IF(ISNUMBER(SEARCH("F",[1]Agreements_raw!$M677)), "Yes", "No")</f>
        <v>No</v>
      </c>
      <c r="M680" s="2" t="str">
        <f>IF(ISNUMBER(SEARCH("E",[1]Agreements_raw!$M677)), "Yes", "No")</f>
        <v>Yes</v>
      </c>
      <c r="N680" s="2" t="str">
        <f>IF(ISNUMBER(SEARCH("A",[1]Agreements_raw!$M677)), "Yes", "No")</f>
        <v>Yes</v>
      </c>
      <c r="O680" s="2" t="str">
        <f>IF(ISNUMBER(SEARCH("I",[1]Agreements_raw!$M677)), "Yes", "No")</f>
        <v>No</v>
      </c>
      <c r="P680" s="2" t="str">
        <f>IF(ISNUMBER(SEARCH("J",[1]Agreements_raw!$M677)), "Yes", "No")</f>
        <v>No</v>
      </c>
      <c r="Q680" s="2" t="str">
        <f>IF(ISNUMBER(SEARCH("K",[1]Agreements_raw!$M677)), "Yes", "No")</f>
        <v>No</v>
      </c>
      <c r="R680" s="2" t="str">
        <f>IF(ISNUMBER(SEARCH("G",[1]Agreements_raw!$M677)), "Non-binding","Agreement")</f>
        <v>Agreement</v>
      </c>
      <c r="S680" s="2" t="str">
        <f>[1]Agreements_raw!P677</f>
        <v>Agreement for the Exchange of Technical Information and Co-operation in Nuclear Safety Matters</v>
      </c>
      <c r="T680" s="2" t="s">
        <v>193</v>
      </c>
    </row>
    <row r="681" spans="1:20" ht="69" customHeight="1" x14ac:dyDescent="0.2">
      <c r="A681" s="2">
        <f>[1]Agreements_raw!A678</f>
        <v>633</v>
      </c>
      <c r="B681" s="2" t="str">
        <f>[1]Agreements_raw!C678</f>
        <v>Norway</v>
      </c>
      <c r="C681" s="2" t="str">
        <f>IF([1]Agreements_raw!D678="Donor","Supplier",[1]Agreements_raw!D678)</f>
        <v>Partner</v>
      </c>
      <c r="D681" s="2" t="str">
        <f>IF(ISBLANK([1]Agreements_raw!G678),"",[1]Agreements_raw!G678)</f>
        <v>Norwegian Radiation Protection Authority</v>
      </c>
      <c r="E681" s="2" t="str">
        <f>[1]Agreements_raw!H678</f>
        <v>U.S.</v>
      </c>
      <c r="F681" s="2" t="str">
        <f>IF([1]Agreements_raw!I678="Recipient","Client",[1]Agreements_raw!I678)</f>
        <v>Partner</v>
      </c>
      <c r="G681" s="2" t="str">
        <f>IF(ISBLANK([1]Agreements_raw!L678),"",[1]Agreements_raw!L678)</f>
        <v>Department of Energy - National Nuclear Security Administration</v>
      </c>
      <c r="H681" s="2">
        <f>[1]Agreements_raw!R678</f>
        <v>2004</v>
      </c>
      <c r="I681" s="2" t="str">
        <f>IF(ISNUMBER(SEARCH("B",[1]Agreements_raw!$M678)), "Yes", "No")</f>
        <v>No</v>
      </c>
      <c r="J681" s="2" t="str">
        <f>IF(ISNUMBER(SEARCH("C",[1]Agreements_raw!$M678)), "Yes", "No")</f>
        <v>No</v>
      </c>
      <c r="K681" s="2" t="str">
        <f>IF(ISNUMBER(SEARCH("D",[1]Agreements_raw!$M678)), "Yes", "No")</f>
        <v>No</v>
      </c>
      <c r="L681" s="2" t="str">
        <f>IF(ISNUMBER(SEARCH("F",[1]Agreements_raw!$M678)), "Yes", "No")</f>
        <v>No</v>
      </c>
      <c r="M681" s="2" t="str">
        <f>IF(ISNUMBER(SEARCH("E",[1]Agreements_raw!$M678)), "Yes", "No")</f>
        <v>No</v>
      </c>
      <c r="N681" s="2" t="str">
        <f>IF(ISNUMBER(SEARCH("A",[1]Agreements_raw!$M678)), "Yes", "No")</f>
        <v>Yes</v>
      </c>
      <c r="O681" s="2" t="str">
        <f>IF(ISNUMBER(SEARCH("I",[1]Agreements_raw!$M678)), "Yes", "No")</f>
        <v>No</v>
      </c>
      <c r="P681" s="2" t="str">
        <f>IF(ISNUMBER(SEARCH("J",[1]Agreements_raw!$M678)), "Yes", "No")</f>
        <v>No</v>
      </c>
      <c r="Q681" s="2" t="str">
        <f>IF(ISNUMBER(SEARCH("K",[1]Agreements_raw!$M678)), "Yes", "No")</f>
        <v>No</v>
      </c>
      <c r="R681" s="2" t="str">
        <f>IF(ISNUMBER(SEARCH("G",[1]Agreements_raw!$M678)), "Non-binding","Agreement")</f>
        <v>Agreement</v>
      </c>
      <c r="S681" s="2" t="str">
        <f>[1]Agreements_raw!P678</f>
        <v>Statement of Intent on Nuclear Emergency Management</v>
      </c>
      <c r="T681" s="2" t="s">
        <v>193</v>
      </c>
    </row>
    <row r="682" spans="1:20" ht="69" customHeight="1" x14ac:dyDescent="0.2">
      <c r="A682" s="2">
        <f>[1]Agreements_raw!A679</f>
        <v>634</v>
      </c>
      <c r="B682" s="2" t="str">
        <f>[1]Agreements_raw!C679</f>
        <v>Russia</v>
      </c>
      <c r="C682" s="2" t="str">
        <f>IF([1]Agreements_raw!D679="Donor","Supplier",[1]Agreements_raw!D679)</f>
        <v>Partner</v>
      </c>
      <c r="D682" s="2" t="str">
        <f>IF(ISBLANK([1]Agreements_raw!G679),"",[1]Agreements_raw!G679)</f>
        <v/>
      </c>
      <c r="E682" s="2" t="str">
        <f>[1]Agreements_raw!H679</f>
        <v>Romania</v>
      </c>
      <c r="F682" s="2" t="str">
        <f>IF([1]Agreements_raw!I679="Recipient","Client",[1]Agreements_raw!I679)</f>
        <v>Partner</v>
      </c>
      <c r="G682" s="2" t="str">
        <f>IF(ISBLANK([1]Agreements_raw!L679),"",[1]Agreements_raw!L679)</f>
        <v/>
      </c>
      <c r="H682" s="2">
        <f>[1]Agreements_raw!R679</f>
        <v>2001</v>
      </c>
      <c r="I682" s="2" t="str">
        <f>IF(ISNUMBER(SEARCH("B",[1]Agreements_raw!$M679)), "Yes", "No")</f>
        <v>No</v>
      </c>
      <c r="J682" s="2" t="str">
        <f>IF(ISNUMBER(SEARCH("C",[1]Agreements_raw!$M679)), "Yes", "No")</f>
        <v>No</v>
      </c>
      <c r="K682" s="2" t="str">
        <f>IF(ISNUMBER(SEARCH("D",[1]Agreements_raw!$M679)), "Yes", "No")</f>
        <v>No</v>
      </c>
      <c r="L682" s="2" t="str">
        <f>IF(ISNUMBER(SEARCH("F",[1]Agreements_raw!$M679)), "Yes", "No")</f>
        <v>No</v>
      </c>
      <c r="M682" s="2" t="str">
        <f>IF(ISNUMBER(SEARCH("E",[1]Agreements_raw!$M679)), "Yes", "No")</f>
        <v>Yes</v>
      </c>
      <c r="N682" s="2" t="str">
        <f>IF(ISNUMBER(SEARCH("A",[1]Agreements_raw!$M679)), "Yes", "No")</f>
        <v>Yes</v>
      </c>
      <c r="O682" s="2" t="str">
        <f>IF(ISNUMBER(SEARCH("I",[1]Agreements_raw!$M679)), "Yes", "No")</f>
        <v>No</v>
      </c>
      <c r="P682" s="2" t="str">
        <f>IF(ISNUMBER(SEARCH("J",[1]Agreements_raw!$M679)), "Yes", "No")</f>
        <v>No</v>
      </c>
      <c r="Q682" s="2" t="str">
        <f>IF(ISNUMBER(SEARCH("K",[1]Agreements_raw!$M679)), "Yes", "No")</f>
        <v>No</v>
      </c>
      <c r="R682" s="2" t="str">
        <f>IF(ISNUMBER(SEARCH("G",[1]Agreements_raw!$M679)), "Non-binding","Agreement")</f>
        <v>Agreement</v>
      </c>
      <c r="S682" s="2" t="str">
        <f>[1]Agreements_raw!P679</f>
        <v>Agreement on Notification of Nuclear Accidents and Exchange of Information about Nulcear Installations</v>
      </c>
      <c r="T682" s="2" t="s">
        <v>193</v>
      </c>
    </row>
    <row r="683" spans="1:20" ht="69" customHeight="1" x14ac:dyDescent="0.2">
      <c r="A683" s="2">
        <f>[1]Agreements_raw!A680</f>
        <v>635</v>
      </c>
      <c r="B683" s="2" t="str">
        <f>[1]Agreements_raw!C680</f>
        <v>Romania</v>
      </c>
      <c r="C683" s="2" t="str">
        <f>IF([1]Agreements_raw!D680="Donor","Supplier",[1]Agreements_raw!D680)</f>
        <v>Partner</v>
      </c>
      <c r="D683" s="2" t="str">
        <f>IF(ISBLANK([1]Agreements_raw!G680),"",[1]Agreements_raw!G680)</f>
        <v>National Commission on the Control of Nuclear Activities</v>
      </c>
      <c r="E683" s="2" t="str">
        <f>[1]Agreements_raw!H680</f>
        <v>Ukraine</v>
      </c>
      <c r="F683" s="2" t="str">
        <f>IF([1]Agreements_raw!I680="Recipient","Client",[1]Agreements_raw!I680)</f>
        <v>Partner</v>
      </c>
      <c r="G683" s="2" t="str">
        <f>IF(ISBLANK([1]Agreements_raw!L680),"",[1]Agreements_raw!L680)</f>
        <v>State Nuclear Regulatory Commission</v>
      </c>
      <c r="H683" s="2">
        <f>[1]Agreements_raw!R680</f>
        <v>2004</v>
      </c>
      <c r="I683" s="2" t="str">
        <f>IF(ISNUMBER(SEARCH("B",[1]Agreements_raw!$M680)), "Yes", "No")</f>
        <v>No</v>
      </c>
      <c r="J683" s="2" t="str">
        <f>IF(ISNUMBER(SEARCH("C",[1]Agreements_raw!$M680)), "Yes", "No")</f>
        <v>No</v>
      </c>
      <c r="K683" s="2" t="str">
        <f>IF(ISNUMBER(SEARCH("D",[1]Agreements_raw!$M680)), "Yes", "No")</f>
        <v>No</v>
      </c>
      <c r="L683" s="2" t="str">
        <f>IF(ISNUMBER(SEARCH("F",[1]Agreements_raw!$M680)), "Yes", "No")</f>
        <v>No</v>
      </c>
      <c r="M683" s="2" t="str">
        <f>IF(ISNUMBER(SEARCH("E",[1]Agreements_raw!$M680)), "Yes", "No")</f>
        <v>Yes</v>
      </c>
      <c r="N683" s="2" t="str">
        <f>IF(ISNUMBER(SEARCH("A",[1]Agreements_raw!$M680)), "Yes", "No")</f>
        <v>Yes</v>
      </c>
      <c r="O683" s="2" t="str">
        <f>IF(ISNUMBER(SEARCH("I",[1]Agreements_raw!$M680)), "Yes", "No")</f>
        <v>No</v>
      </c>
      <c r="P683" s="2" t="str">
        <f>IF(ISNUMBER(SEARCH("J",[1]Agreements_raw!$M680)), "Yes", "No")</f>
        <v>No</v>
      </c>
      <c r="Q683" s="2" t="str">
        <f>IF(ISNUMBER(SEARCH("K",[1]Agreements_raw!$M680)), "Yes", "No")</f>
        <v>No</v>
      </c>
      <c r="R683" s="2" t="str">
        <f>IF(ISNUMBER(SEARCH("G",[1]Agreements_raw!$M680)), "Non-binding","Agreement")</f>
        <v>Agreement</v>
      </c>
      <c r="S683" s="2" t="str">
        <f>[1]Agreements_raw!P680</f>
        <v>Agreement on Early Notification of Nuclear Accidents and Exchange of Information in the Field of Nuclear and Radiation Safety</v>
      </c>
      <c r="T683" s="2" t="s">
        <v>193</v>
      </c>
    </row>
    <row r="684" spans="1:20" ht="69" customHeight="1" x14ac:dyDescent="0.2">
      <c r="A684" s="2">
        <f>[1]Agreements_raw!A681</f>
        <v>636</v>
      </c>
      <c r="B684" s="2" t="str">
        <f>[1]Agreements_raw!C681</f>
        <v>Romania</v>
      </c>
      <c r="C684" s="2" t="str">
        <f>IF([1]Agreements_raw!D681="Donor","Supplier",[1]Agreements_raw!D681)</f>
        <v>Partner</v>
      </c>
      <c r="D684" s="2" t="str">
        <f>IF(ISBLANK([1]Agreements_raw!G681),"",[1]Agreements_raw!G681)</f>
        <v>National Commission on the Control of Nuclear Activities</v>
      </c>
      <c r="E684" s="2" t="str">
        <f>[1]Agreements_raw!H681</f>
        <v>U.S.</v>
      </c>
      <c r="F684" s="2" t="str">
        <f>IF([1]Agreements_raw!I681="Recipient","Client",[1]Agreements_raw!I681)</f>
        <v>Partner</v>
      </c>
      <c r="G684" s="2" t="str">
        <f>IF(ISBLANK([1]Agreements_raw!L681),"",[1]Agreements_raw!L681)</f>
        <v>Nuclear Regulatory Commission</v>
      </c>
      <c r="H684" s="2">
        <f>[1]Agreements_raw!R681</f>
        <v>2000</v>
      </c>
      <c r="I684" s="2" t="str">
        <f>IF(ISNUMBER(SEARCH("B",[1]Agreements_raw!$M681)), "Yes", "No")</f>
        <v>No</v>
      </c>
      <c r="J684" s="2" t="str">
        <f>IF(ISNUMBER(SEARCH("C",[1]Agreements_raw!$M681)), "Yes", "No")</f>
        <v>No</v>
      </c>
      <c r="K684" s="2" t="str">
        <f>IF(ISNUMBER(SEARCH("D",[1]Agreements_raw!$M681)), "Yes", "No")</f>
        <v>No</v>
      </c>
      <c r="L684" s="2" t="str">
        <f>IF(ISNUMBER(SEARCH("F",[1]Agreements_raw!$M681)), "Yes", "No")</f>
        <v>No</v>
      </c>
      <c r="M684" s="2" t="str">
        <f>IF(ISNUMBER(SEARCH("E",[1]Agreements_raw!$M681)), "Yes", "No")</f>
        <v>Yes</v>
      </c>
      <c r="N684" s="2" t="str">
        <f>IF(ISNUMBER(SEARCH("A",[1]Agreements_raw!$M681)), "Yes", "No")</f>
        <v>Yes</v>
      </c>
      <c r="O684" s="2" t="str">
        <f>IF(ISNUMBER(SEARCH("I",[1]Agreements_raw!$M681)), "Yes", "No")</f>
        <v>No</v>
      </c>
      <c r="P684" s="2" t="str">
        <f>IF(ISNUMBER(SEARCH("J",[1]Agreements_raw!$M681)), "Yes", "No")</f>
        <v>No</v>
      </c>
      <c r="Q684" s="2" t="str">
        <f>IF(ISNUMBER(SEARCH("K",[1]Agreements_raw!$M681)), "Yes", "No")</f>
        <v>No</v>
      </c>
      <c r="R684" s="2" t="str">
        <f>IF(ISNUMBER(SEARCH("G",[1]Agreements_raw!$M681)), "Non-binding","Agreement")</f>
        <v>Agreement</v>
      </c>
      <c r="S684" s="2" t="str">
        <f>[1]Agreements_raw!P681</f>
        <v>Agreement on Exchange of Information and Co-operation in the Field of Nuclear Security</v>
      </c>
      <c r="T684" s="2" t="s">
        <v>193</v>
      </c>
    </row>
    <row r="685" spans="1:20" ht="69" customHeight="1" x14ac:dyDescent="0.2">
      <c r="A685" s="2">
        <f>[1]Agreements_raw!A682</f>
        <v>637</v>
      </c>
      <c r="B685" s="2" t="str">
        <f>[1]Agreements_raw!C682</f>
        <v>Russia</v>
      </c>
      <c r="C685" s="2" t="str">
        <f>IF([1]Agreements_raw!D682="Donor","Supplier",[1]Agreements_raw!D682)</f>
        <v>Supplier</v>
      </c>
      <c r="D685" s="2" t="str">
        <f>IF(ISBLANK([1]Agreements_raw!G682),"",[1]Agreements_raw!G682)</f>
        <v/>
      </c>
      <c r="E685" s="2" t="str">
        <f>[1]Agreements_raw!H682</f>
        <v>South Africa</v>
      </c>
      <c r="F685" s="2" t="str">
        <f>IF([1]Agreements_raw!I682="Recipient","Client",[1]Agreements_raw!I682)</f>
        <v>Client</v>
      </c>
      <c r="G685" s="2" t="str">
        <f>IF(ISBLANK([1]Agreements_raw!L682),"",[1]Agreements_raw!L682)</f>
        <v/>
      </c>
      <c r="H685" s="2">
        <f>[1]Agreements_raw!R682</f>
        <v>2004</v>
      </c>
      <c r="I685" s="2" t="str">
        <f>IF(ISNUMBER(SEARCH("B",[1]Agreements_raw!$M682)), "Yes", "No")</f>
        <v>No</v>
      </c>
      <c r="J685" s="2" t="str">
        <f>IF(ISNUMBER(SEARCH("C",[1]Agreements_raw!$M682)), "Yes", "No")</f>
        <v>No</v>
      </c>
      <c r="K685" s="2" t="str">
        <f>IF(ISNUMBER(SEARCH("D",[1]Agreements_raw!$M682)), "Yes", "No")</f>
        <v>No</v>
      </c>
      <c r="L685" s="2" t="str">
        <f>IF(ISNUMBER(SEARCH("F",[1]Agreements_raw!$M682)), "Yes", "No")</f>
        <v>No</v>
      </c>
      <c r="M685" s="2" t="str">
        <f>IF(ISNUMBER(SEARCH("E",[1]Agreements_raw!$M682)), "Yes", "No")</f>
        <v>No</v>
      </c>
      <c r="N685" s="2" t="str">
        <f>IF(ISNUMBER(SEARCH("A",[1]Agreements_raw!$M682)), "Yes", "No")</f>
        <v>No</v>
      </c>
      <c r="O685" s="2" t="str">
        <f>IF(ISNUMBER(SEARCH("I",[1]Agreements_raw!$M682)), "Yes", "No")</f>
        <v>No</v>
      </c>
      <c r="P685" s="2" t="str">
        <f>IF(ISNUMBER(SEARCH("J",[1]Agreements_raw!$M682)), "Yes", "No")</f>
        <v>Yes</v>
      </c>
      <c r="Q685" s="2" t="str">
        <f>IF(ISNUMBER(SEARCH("K",[1]Agreements_raw!$M682)), "Yes", "No")</f>
        <v>No</v>
      </c>
      <c r="R685" s="2" t="str">
        <f>IF(ISNUMBER(SEARCH("G",[1]Agreements_raw!$M682)), "Non-binding","Agreement")</f>
        <v>Agreement</v>
      </c>
      <c r="S685" s="2" t="str">
        <f>[1]Agreements_raw!P682</f>
        <v>Agreement on Co-operation in the Peaceful Use of Atomic Energy</v>
      </c>
      <c r="T685" s="2" t="s">
        <v>193</v>
      </c>
    </row>
    <row r="686" spans="1:20" ht="69" customHeight="1" x14ac:dyDescent="0.2">
      <c r="A686" s="2">
        <f>[1]Agreements_raw!A683</f>
        <v>638</v>
      </c>
      <c r="B686" s="2" t="str">
        <f>[1]Agreements_raw!C683</f>
        <v>Russia</v>
      </c>
      <c r="C686" s="2" t="str">
        <f>IF([1]Agreements_raw!D683="Donor","Supplier",[1]Agreements_raw!D683)</f>
        <v>Supplier</v>
      </c>
      <c r="D686" s="2" t="str">
        <f>IF(ISBLANK([1]Agreements_raw!G683),"",[1]Agreements_raw!G683)</f>
        <v/>
      </c>
      <c r="E686" s="2" t="str">
        <f>[1]Agreements_raw!H683</f>
        <v>South Africa</v>
      </c>
      <c r="F686" s="2" t="str">
        <f>IF([1]Agreements_raw!I683="Recipient","Client",[1]Agreements_raw!I683)</f>
        <v>Client</v>
      </c>
      <c r="G686" s="2" t="str">
        <f>IF(ISBLANK([1]Agreements_raw!L683),"",[1]Agreements_raw!L683)</f>
        <v/>
      </c>
      <c r="H686" s="2">
        <f>[1]Agreements_raw!R683</f>
        <v>2006</v>
      </c>
      <c r="I686" s="2" t="str">
        <f>IF(ISNUMBER(SEARCH("B",[1]Agreements_raw!$M683)), "Yes", "No")</f>
        <v>No</v>
      </c>
      <c r="J686" s="2" t="str">
        <f>IF(ISNUMBER(SEARCH("C",[1]Agreements_raw!$M683)), "Yes", "No")</f>
        <v>No</v>
      </c>
      <c r="K686" s="2" t="str">
        <f>IF(ISNUMBER(SEARCH("D",[1]Agreements_raw!$M683)), "Yes", "No")</f>
        <v>Yes</v>
      </c>
      <c r="L686" s="2" t="str">
        <f>IF(ISNUMBER(SEARCH("F",[1]Agreements_raw!$M683)), "Yes", "No")</f>
        <v>No</v>
      </c>
      <c r="M686" s="2" t="str">
        <f>IF(ISNUMBER(SEARCH("E",[1]Agreements_raw!$M683)), "Yes", "No")</f>
        <v>No</v>
      </c>
      <c r="N686" s="2" t="str">
        <f>IF(ISNUMBER(SEARCH("A",[1]Agreements_raw!$M683)), "Yes", "No")</f>
        <v>No</v>
      </c>
      <c r="O686" s="2" t="str">
        <f>IF(ISNUMBER(SEARCH("I",[1]Agreements_raw!$M683)), "Yes", "No")</f>
        <v>No</v>
      </c>
      <c r="P686" s="2" t="str">
        <f>IF(ISNUMBER(SEARCH("J",[1]Agreements_raw!$M683)), "Yes", "No")</f>
        <v>No</v>
      </c>
      <c r="Q686" s="2" t="str">
        <f>IF(ISNUMBER(SEARCH("K",[1]Agreements_raw!$M683)), "Yes", "No")</f>
        <v>No</v>
      </c>
      <c r="R686" s="2" t="str">
        <f>IF(ISNUMBER(SEARCH("G",[1]Agreements_raw!$M683)), "Non-binding","Agreement")</f>
        <v>Agreement</v>
      </c>
      <c r="S686" s="2" t="str">
        <f>[1]Agreements_raw!P683</f>
        <v>Agreement on Nuclear Fuel Supply</v>
      </c>
      <c r="T686" s="2" t="s">
        <v>193</v>
      </c>
    </row>
    <row r="687" spans="1:20" ht="69" customHeight="1" x14ac:dyDescent="0.2">
      <c r="A687" s="2">
        <f>[1]Agreements_raw!A684</f>
        <v>639</v>
      </c>
      <c r="B687" s="2" t="str">
        <f>[1]Agreements_raw!C684</f>
        <v>Russia</v>
      </c>
      <c r="C687" s="2" t="str">
        <f>IF([1]Agreements_raw!D684="Donor","Supplier",[1]Agreements_raw!D684)</f>
        <v>Supplier</v>
      </c>
      <c r="D687" s="2" t="str">
        <f>IF(ISBLANK([1]Agreements_raw!G684),"",[1]Agreements_raw!G684)</f>
        <v/>
      </c>
      <c r="E687" s="2" t="str">
        <f>[1]Agreements_raw!H684</f>
        <v>Ukraine</v>
      </c>
      <c r="F687" s="2" t="str">
        <f>IF([1]Agreements_raw!I684="Recipient","Client",[1]Agreements_raw!I684)</f>
        <v>Client</v>
      </c>
      <c r="G687" s="2" t="str">
        <f>IF(ISBLANK([1]Agreements_raw!L684),"",[1]Agreements_raw!L684)</f>
        <v/>
      </c>
      <c r="H687" s="2">
        <f>[1]Agreements_raw!R684</f>
        <v>2001</v>
      </c>
      <c r="I687" s="2" t="str">
        <f>IF(ISNUMBER(SEARCH("B",[1]Agreements_raw!$M684)), "Yes", "No")</f>
        <v>Yes</v>
      </c>
      <c r="J687" s="2" t="str">
        <f>IF(ISNUMBER(SEARCH("C",[1]Agreements_raw!$M684)), "Yes", "No")</f>
        <v>No</v>
      </c>
      <c r="K687" s="2" t="str">
        <f>IF(ISNUMBER(SEARCH("D",[1]Agreements_raw!$M684)), "Yes", "No")</f>
        <v>No</v>
      </c>
      <c r="L687" s="2" t="str">
        <f>IF(ISNUMBER(SEARCH("F",[1]Agreements_raw!$M684)), "Yes", "No")</f>
        <v>No</v>
      </c>
      <c r="M687" s="2" t="str">
        <f>IF(ISNUMBER(SEARCH("E",[1]Agreements_raw!$M684)), "Yes", "No")</f>
        <v>No</v>
      </c>
      <c r="N687" s="2" t="str">
        <f>IF(ISNUMBER(SEARCH("A",[1]Agreements_raw!$M684)), "Yes", "No")</f>
        <v>No</v>
      </c>
      <c r="O687" s="2" t="str">
        <f>IF(ISNUMBER(SEARCH("I",[1]Agreements_raw!$M684)), "Yes", "No")</f>
        <v>No</v>
      </c>
      <c r="P687" s="2" t="str">
        <f>IF(ISNUMBER(SEARCH("J",[1]Agreements_raw!$M684)), "Yes", "No")</f>
        <v>No</v>
      </c>
      <c r="Q687" s="2" t="str">
        <f>IF(ISNUMBER(SEARCH("K",[1]Agreements_raw!$M684)), "Yes", "No")</f>
        <v>No</v>
      </c>
      <c r="R687" s="2" t="str">
        <f>IF(ISNUMBER(SEARCH("G",[1]Agreements_raw!$M684)), "Non-binding","Agreement")</f>
        <v>Agreement</v>
      </c>
      <c r="S687" s="2" t="str">
        <f>[1]Agreements_raw!P684</f>
        <v>Agreement on Completion of Units at the Kmelnytsky and Rivne Nuclear Power Stations</v>
      </c>
      <c r="T687" s="2" t="s">
        <v>193</v>
      </c>
    </row>
    <row r="688" spans="1:20" ht="69" customHeight="1" x14ac:dyDescent="0.2">
      <c r="A688" s="2">
        <f>[1]Agreements_raw!A685</f>
        <v>640</v>
      </c>
      <c r="B688" s="2" t="str">
        <f>[1]Agreements_raw!C685</f>
        <v>Russia</v>
      </c>
      <c r="C688" s="2" t="str">
        <f>IF([1]Agreements_raw!D685="Donor","Supplier",[1]Agreements_raw!D685)</f>
        <v>Supplier</v>
      </c>
      <c r="D688" s="2" t="str">
        <f>IF(ISBLANK([1]Agreements_raw!G685),"",[1]Agreements_raw!G685)</f>
        <v/>
      </c>
      <c r="E688" s="2" t="str">
        <f>[1]Agreements_raw!H685</f>
        <v>Ukraine</v>
      </c>
      <c r="F688" s="2" t="str">
        <f>IF([1]Agreements_raw!I685="Recipient","Client",[1]Agreements_raw!I685)</f>
        <v>Client</v>
      </c>
      <c r="G688" s="2" t="str">
        <f>IF(ISBLANK([1]Agreements_raw!L685),"",[1]Agreements_raw!L685)</f>
        <v/>
      </c>
      <c r="H688" s="2">
        <f>[1]Agreements_raw!R685</f>
        <v>2002</v>
      </c>
      <c r="I688" s="2" t="str">
        <f>IF(ISNUMBER(SEARCH("B",[1]Agreements_raw!$M685)), "Yes", "No")</f>
        <v>Yes</v>
      </c>
      <c r="J688" s="2" t="str">
        <f>IF(ISNUMBER(SEARCH("C",[1]Agreements_raw!$M685)), "Yes", "No")</f>
        <v>No</v>
      </c>
      <c r="K688" s="2" t="str">
        <f>IF(ISNUMBER(SEARCH("D",[1]Agreements_raw!$M685)), "Yes", "No")</f>
        <v>Yes</v>
      </c>
      <c r="L688" s="2" t="str">
        <f>IF(ISNUMBER(SEARCH("F",[1]Agreements_raw!$M685)), "Yes", "No")</f>
        <v>No</v>
      </c>
      <c r="M688" s="2" t="str">
        <f>IF(ISNUMBER(SEARCH("E",[1]Agreements_raw!$M685)), "Yes", "No")</f>
        <v>No</v>
      </c>
      <c r="N688" s="2" t="str">
        <f>IF(ISNUMBER(SEARCH("A",[1]Agreements_raw!$M685)), "Yes", "No")</f>
        <v>No</v>
      </c>
      <c r="O688" s="2" t="str">
        <f>IF(ISNUMBER(SEARCH("I",[1]Agreements_raw!$M685)), "Yes", "No")</f>
        <v>No</v>
      </c>
      <c r="P688" s="2" t="str">
        <f>IF(ISNUMBER(SEARCH("J",[1]Agreements_raw!$M685)), "Yes", "No")</f>
        <v>No</v>
      </c>
      <c r="Q688" s="2" t="str">
        <f>IF(ISNUMBER(SEARCH("K",[1]Agreements_raw!$M685)), "Yes", "No")</f>
        <v>No</v>
      </c>
      <c r="R688" s="2" t="str">
        <f>IF(ISNUMBER(SEARCH("G",[1]Agreements_raw!$M685)), "Non-binding","Agreement")</f>
        <v>Agreement</v>
      </c>
      <c r="S688" s="2" t="str">
        <f>[1]Agreements_raw!P685</f>
        <v>Protocol of Co-operation in the Sphere of Peaceful Uses of Nulcear Energy for 2002. From NN: According to the protocol, Russia confirms its decision to build and put into operation two generators at the Rovensky and Khmelnitskiy nuclear power stations. In addition, the document provides for the establishmentof a Russian-Ukrainian-Kazakh joint venture that will be producing nuclear fuel.</v>
      </c>
      <c r="T688" s="2" t="s">
        <v>193</v>
      </c>
    </row>
    <row r="689" spans="1:20" ht="69" customHeight="1" x14ac:dyDescent="0.2">
      <c r="A689" s="2">
        <f>[1]Agreements_raw!A686</f>
        <v>641</v>
      </c>
      <c r="B689" s="2" t="str">
        <f>[1]Agreements_raw!C686</f>
        <v>Russia</v>
      </c>
      <c r="C689" s="2" t="str">
        <f>IF([1]Agreements_raw!D686="Donor","Supplier",[1]Agreements_raw!D686)</f>
        <v>Supplier</v>
      </c>
      <c r="D689" s="2" t="str">
        <f>IF(ISBLANK([1]Agreements_raw!G686),"",[1]Agreements_raw!G686)</f>
        <v/>
      </c>
      <c r="E689" s="2" t="str">
        <f>[1]Agreements_raw!H686</f>
        <v>Ukraine</v>
      </c>
      <c r="F689" s="2" t="str">
        <f>IF([1]Agreements_raw!I686="Recipient","Client",[1]Agreements_raw!I686)</f>
        <v>Client</v>
      </c>
      <c r="G689" s="2" t="str">
        <f>IF(ISBLANK([1]Agreements_raw!L686),"",[1]Agreements_raw!L686)</f>
        <v/>
      </c>
      <c r="H689" s="2">
        <f>[1]Agreements_raw!R686</f>
        <v>2004</v>
      </c>
      <c r="I689" s="2" t="str">
        <f>IF(ISNUMBER(SEARCH("B",[1]Agreements_raw!$M686)), "Yes", "No")</f>
        <v>Yes</v>
      </c>
      <c r="J689" s="2" t="str">
        <f>IF(ISNUMBER(SEARCH("C",[1]Agreements_raw!$M686)), "Yes", "No")</f>
        <v>No</v>
      </c>
      <c r="K689" s="2" t="str">
        <f>IF(ISNUMBER(SEARCH("D",[1]Agreements_raw!$M686)), "Yes", "No")</f>
        <v>Yes</v>
      </c>
      <c r="L689" s="2" t="str">
        <f>IF(ISNUMBER(SEARCH("F",[1]Agreements_raw!$M686)), "Yes", "No")</f>
        <v>No</v>
      </c>
      <c r="M689" s="2" t="str">
        <f>IF(ISNUMBER(SEARCH("E",[1]Agreements_raw!$M686)), "Yes", "No")</f>
        <v>No</v>
      </c>
      <c r="N689" s="2" t="str">
        <f>IF(ISNUMBER(SEARCH("A",[1]Agreements_raw!$M686)), "Yes", "No")</f>
        <v>No</v>
      </c>
      <c r="O689" s="2" t="str">
        <f>IF(ISNUMBER(SEARCH("I",[1]Agreements_raw!$M686)), "Yes", "No")</f>
        <v>No</v>
      </c>
      <c r="P689" s="2" t="str">
        <f>IF(ISNUMBER(SEARCH("J",[1]Agreements_raw!$M686)), "Yes", "No")</f>
        <v>No</v>
      </c>
      <c r="Q689" s="2" t="str">
        <f>IF(ISNUMBER(SEARCH("K",[1]Agreements_raw!$M686)), "Yes", "No")</f>
        <v>No</v>
      </c>
      <c r="R689" s="2" t="str">
        <f>IF(ISNUMBER(SEARCH("G",[1]Agreements_raw!$M686)), "Non-binding","Agreement")</f>
        <v>Agreement</v>
      </c>
      <c r="S689" s="2" t="str">
        <f>[1]Agreements_raw!P686</f>
        <v xml:space="preserve">Protocol on Co-operation in Peaceful Uses of Nuclear Energy. The minister agreed to draft a program this year on extension of cooperation between enterprises of the two countries in production of nuclear fuel. 
The ministers adjusted volumes and conditions of nuclear fuel exports-imports and considered proposals on a number of other issues. 
The parties signed a protocol on cooperation in peaceful use of nuclear power in 2004. 
In addition, they decided to elaborate a program of long-term cooperation in exploitation, construction and decommissioning of nuclear reactors. 
In this connection they proposed to continue work of an inter-governmental working groups on prolonging exploitation of nuclear reactors, and to continue bilateral consultations on completing construction of the third reactor of the Khmelnytsky NPP. </v>
      </c>
      <c r="T689" s="2" t="s">
        <v>193</v>
      </c>
    </row>
    <row r="690" spans="1:20" ht="69" customHeight="1" x14ac:dyDescent="0.2">
      <c r="A690" s="2" t="str">
        <f>[1]Agreements_raw!A687</f>
        <v>642A</v>
      </c>
      <c r="B690" s="2" t="str">
        <f>[1]Agreements_raw!C687</f>
        <v>Russia</v>
      </c>
      <c r="C690" s="2" t="str">
        <f>IF([1]Agreements_raw!D687="Donor","Supplier",[1]Agreements_raw!D687)</f>
        <v>Partner</v>
      </c>
      <c r="D690" s="2" t="str">
        <f>IF(ISBLANK([1]Agreements_raw!G687),"",[1]Agreements_raw!G687)</f>
        <v/>
      </c>
      <c r="E690" s="2" t="str">
        <f>[1]Agreements_raw!H687</f>
        <v>Ukraine</v>
      </c>
      <c r="F690" s="2" t="str">
        <f>IF([1]Agreements_raw!I687="Recipient","Client",[1]Agreements_raw!I687)</f>
        <v>Partner</v>
      </c>
      <c r="G690" s="2" t="str">
        <f>IF(ISBLANK([1]Agreements_raw!L687),"",[1]Agreements_raw!L687)</f>
        <v/>
      </c>
      <c r="H690" s="2">
        <f>[1]Agreements_raw!R687</f>
        <v>2006</v>
      </c>
      <c r="I690" s="2" t="str">
        <f>IF(ISNUMBER(SEARCH("B",[1]Agreements_raw!$M687)), "Yes", "No")</f>
        <v>No</v>
      </c>
      <c r="J690" s="2" t="str">
        <f>IF(ISNUMBER(SEARCH("C",[1]Agreements_raw!$M687)), "Yes", "No")</f>
        <v>No</v>
      </c>
      <c r="K690" s="2" t="str">
        <f>IF(ISNUMBER(SEARCH("D",[1]Agreements_raw!$M687)), "Yes", "No")</f>
        <v>Yes</v>
      </c>
      <c r="L690" s="2" t="str">
        <f>IF(ISNUMBER(SEARCH("F",[1]Agreements_raw!$M687)), "Yes", "No")</f>
        <v>No</v>
      </c>
      <c r="M690" s="2" t="str">
        <f>IF(ISNUMBER(SEARCH("E",[1]Agreements_raw!$M687)), "Yes", "No")</f>
        <v>Yes</v>
      </c>
      <c r="N690" s="2" t="str">
        <f>IF(ISNUMBER(SEARCH("A",[1]Agreements_raw!$M687)), "Yes", "No")</f>
        <v>No</v>
      </c>
      <c r="O690" s="2" t="str">
        <f>IF(ISNUMBER(SEARCH("I",[1]Agreements_raw!$M687)), "Yes", "No")</f>
        <v>No</v>
      </c>
      <c r="P690" s="2" t="str">
        <f>IF(ISNUMBER(SEARCH("J",[1]Agreements_raw!$M687)), "Yes", "No")</f>
        <v>No</v>
      </c>
      <c r="Q690" s="2" t="str">
        <f>IF(ISNUMBER(SEARCH("K",[1]Agreements_raw!$M687)), "Yes", "No")</f>
        <v>No</v>
      </c>
      <c r="R690" s="2" t="str">
        <f>IF(ISNUMBER(SEARCH("G",[1]Agreements_raw!$M687)), "Non-binding","Agreement")</f>
        <v>Agreement</v>
      </c>
      <c r="S690" s="2" t="str">
        <f>[1]Agreements_raw!P687</f>
        <v>Co-operation in Nuclear Fuel Production; Creation of a High-Level Group within the Subcommission on Nuclear Energy and Nuclear Material; Co-operation in the Nuclear Sector and Nuclear-Industrial Complex</v>
      </c>
      <c r="T690" s="2" t="s">
        <v>193</v>
      </c>
    </row>
    <row r="691" spans="1:20" ht="69" customHeight="1" x14ac:dyDescent="0.2">
      <c r="A691" s="2" t="str">
        <f>[1]Agreements_raw!A688</f>
        <v>642B</v>
      </c>
      <c r="B691" s="2" t="str">
        <f>[1]Agreements_raw!C688</f>
        <v>Ukraine</v>
      </c>
      <c r="C691" s="2" t="str">
        <f>IF([1]Agreements_raw!D688="Donor","Supplier",[1]Agreements_raw!D688)</f>
        <v>Supplier</v>
      </c>
      <c r="D691" s="2" t="str">
        <f>IF(ISBLANK([1]Agreements_raw!G688),"",[1]Agreements_raw!G688)</f>
        <v/>
      </c>
      <c r="E691" s="2" t="str">
        <f>[1]Agreements_raw!H688</f>
        <v>Russia</v>
      </c>
      <c r="F691" s="2" t="str">
        <f>IF([1]Agreements_raw!I688="Recipient","Client",[1]Agreements_raw!I688)</f>
        <v>Client</v>
      </c>
      <c r="G691" s="2" t="str">
        <f>IF(ISBLANK([1]Agreements_raw!L688),"",[1]Agreements_raw!L688)</f>
        <v/>
      </c>
      <c r="H691" s="2">
        <f>[1]Agreements_raw!R688</f>
        <v>2006</v>
      </c>
      <c r="I691" s="2" t="str">
        <f>IF(ISNUMBER(SEARCH("B",[1]Agreements_raw!$M688)), "Yes", "No")</f>
        <v>No</v>
      </c>
      <c r="J691" s="2" t="str">
        <f>IF(ISNUMBER(SEARCH("C",[1]Agreements_raw!$M688)), "Yes", "No")</f>
        <v>No</v>
      </c>
      <c r="K691" s="2" t="str">
        <f>IF(ISNUMBER(SEARCH("D",[1]Agreements_raw!$M688)), "Yes", "No")</f>
        <v>No</v>
      </c>
      <c r="L691" s="2" t="str">
        <f>IF(ISNUMBER(SEARCH("F",[1]Agreements_raw!$M688)), "Yes", "No")</f>
        <v>No</v>
      </c>
      <c r="M691" s="2" t="str">
        <f>IF(ISNUMBER(SEARCH("E",[1]Agreements_raw!$M688)), "Yes", "No")</f>
        <v>No</v>
      </c>
      <c r="N691" s="2" t="str">
        <f>IF(ISNUMBER(SEARCH("A",[1]Agreements_raw!$M688)), "Yes", "No")</f>
        <v>No</v>
      </c>
      <c r="O691" s="2" t="str">
        <f>IF(ISNUMBER(SEARCH("I",[1]Agreements_raw!$M688)), "Yes", "No")</f>
        <v>No</v>
      </c>
      <c r="P691" s="2" t="str">
        <f>IF(ISNUMBER(SEARCH("J",[1]Agreements_raw!$M688)), "Yes", "No")</f>
        <v>No</v>
      </c>
      <c r="Q691" s="2" t="str">
        <f>IF(ISNUMBER(SEARCH("K",[1]Agreements_raw!$M688)), "Yes", "No")</f>
        <v>Yes</v>
      </c>
      <c r="R691" s="2" t="str">
        <f>IF(ISNUMBER(SEARCH("G",[1]Agreements_raw!$M688)), "Non-binding","Agreement")</f>
        <v>Agreement</v>
      </c>
      <c r="S691" s="2" t="str">
        <f>[1]Agreements_raw!P688</f>
        <v>Co-operation in Uranium Production in Ukraine</v>
      </c>
      <c r="T691" s="2" t="s">
        <v>193</v>
      </c>
    </row>
    <row r="692" spans="1:20" ht="69" customHeight="1" x14ac:dyDescent="0.2">
      <c r="A692" s="2">
        <f>[1]Agreements_raw!A689</f>
        <v>643</v>
      </c>
      <c r="B692" s="2" t="str">
        <f>[1]Agreements_raw!C689</f>
        <v>Russia</v>
      </c>
      <c r="C692" s="2" t="str">
        <f>IF([1]Agreements_raw!D689="Donor","Supplier",[1]Agreements_raw!D689)</f>
        <v>Supplier</v>
      </c>
      <c r="D692" s="2" t="str">
        <f>IF(ISBLANK([1]Agreements_raw!G689),"",[1]Agreements_raw!G689)</f>
        <v/>
      </c>
      <c r="E692" s="2" t="str">
        <f>[1]Agreements_raw!H689</f>
        <v>Ukraine</v>
      </c>
      <c r="F692" s="2" t="str">
        <f>IF([1]Agreements_raw!I689="Recipient","Client",[1]Agreements_raw!I689)</f>
        <v>Client</v>
      </c>
      <c r="G692" s="2" t="str">
        <f>IF(ISBLANK([1]Agreements_raw!L689),"",[1]Agreements_raw!L689)</f>
        <v/>
      </c>
      <c r="H692" s="2">
        <f>[1]Agreements_raw!R689</f>
        <v>2007</v>
      </c>
      <c r="I692" s="2" t="str">
        <f>IF(ISNUMBER(SEARCH("B",[1]Agreements_raw!$M689)), "Yes", "No")</f>
        <v>Yes</v>
      </c>
      <c r="J692" s="2" t="str">
        <f>IF(ISNUMBER(SEARCH("C",[1]Agreements_raw!$M689)), "Yes", "No")</f>
        <v>No</v>
      </c>
      <c r="K692" s="2" t="str">
        <f>IF(ISNUMBER(SEARCH("D",[1]Agreements_raw!$M689)), "Yes", "No")</f>
        <v>Yes</v>
      </c>
      <c r="L692" s="2" t="str">
        <f>IF(ISNUMBER(SEARCH("F",[1]Agreements_raw!$M689)), "Yes", "No")</f>
        <v>No</v>
      </c>
      <c r="M692" s="2" t="str">
        <f>IF(ISNUMBER(SEARCH("E",[1]Agreements_raw!$M689)), "Yes", "No")</f>
        <v>Yes</v>
      </c>
      <c r="N692" s="2" t="str">
        <f>IF(ISNUMBER(SEARCH("A",[1]Agreements_raw!$M689)), "Yes", "No")</f>
        <v>Yes</v>
      </c>
      <c r="O692" s="2" t="str">
        <f>IF(ISNUMBER(SEARCH("I",[1]Agreements_raw!$M689)), "Yes", "No")</f>
        <v>No</v>
      </c>
      <c r="P692" s="2" t="str">
        <f>IF(ISNUMBER(SEARCH("J",[1]Agreements_raw!$M689)), "Yes", "No")</f>
        <v>No</v>
      </c>
      <c r="Q692" s="2" t="str">
        <f>IF(ISNUMBER(SEARCH("K",[1]Agreements_raw!$M689)), "Yes", "No")</f>
        <v>No</v>
      </c>
      <c r="R692" s="2" t="str">
        <f>IF(ISNUMBER(SEARCH("G",[1]Agreements_raw!$M689)), "Non-binding","Agreement")</f>
        <v>Agreement</v>
      </c>
      <c r="S692" s="2" t="str">
        <f>[1]Agreements_raw!P689</f>
        <v>Protocol of Intent concerning Co-operation between Atomic Industries. This includes development of Co-operation in scientific and technical support to nuclear industries, increasing safety and extending the life of reactors, designing and building new nuclear power plants, developing fuel cycle enterprises and seeking joint access to third-party markets.</v>
      </c>
      <c r="T692" s="2" t="s">
        <v>193</v>
      </c>
    </row>
    <row r="693" spans="1:20" ht="69" customHeight="1" x14ac:dyDescent="0.2">
      <c r="A693" s="2">
        <f>[1]Agreements_raw!A690</f>
        <v>644</v>
      </c>
      <c r="B693" s="2" t="str">
        <f>[1]Agreements_raw!C690</f>
        <v>Russia</v>
      </c>
      <c r="C693" s="2" t="str">
        <f>IF([1]Agreements_raw!D690="Donor","Supplier",[1]Agreements_raw!D690)</f>
        <v>Partner</v>
      </c>
      <c r="D693" s="2" t="str">
        <f>IF(ISBLANK([1]Agreements_raw!G690),"",[1]Agreements_raw!G690)</f>
        <v/>
      </c>
      <c r="E693" s="2" t="str">
        <f>[1]Agreements_raw!H690</f>
        <v>Ukraine</v>
      </c>
      <c r="F693" s="2" t="str">
        <f>IF([1]Agreements_raw!I690="Recipient","Client",[1]Agreements_raw!I690)</f>
        <v>Partner</v>
      </c>
      <c r="G693" s="2" t="str">
        <f>IF(ISBLANK([1]Agreements_raw!L690),"",[1]Agreements_raw!L690)</f>
        <v/>
      </c>
      <c r="H693" s="2">
        <f>[1]Agreements_raw!R690</f>
        <v>2008</v>
      </c>
      <c r="I693" s="2" t="str">
        <f>IF(ISNUMBER(SEARCH("B",[1]Agreements_raw!$M690)), "Yes", "No")</f>
        <v>No</v>
      </c>
      <c r="J693" s="2" t="str">
        <f>IF(ISNUMBER(SEARCH("C",[1]Agreements_raw!$M690)), "Yes", "No")</f>
        <v>No</v>
      </c>
      <c r="K693" s="2" t="str">
        <f>IF(ISNUMBER(SEARCH("D",[1]Agreements_raw!$M690)), "Yes", "No")</f>
        <v>Yes</v>
      </c>
      <c r="L693" s="2" t="str">
        <f>IF(ISNUMBER(SEARCH("F",[1]Agreements_raw!$M690)), "Yes", "No")</f>
        <v>No</v>
      </c>
      <c r="M693" s="2" t="str">
        <f>IF(ISNUMBER(SEARCH("E",[1]Agreements_raw!$M690)), "Yes", "No")</f>
        <v>No</v>
      </c>
      <c r="N693" s="2" t="str">
        <f>IF(ISNUMBER(SEARCH("A",[1]Agreements_raw!$M690)), "Yes", "No")</f>
        <v>No</v>
      </c>
      <c r="O693" s="2" t="str">
        <f>IF(ISNUMBER(SEARCH("I",[1]Agreements_raw!$M690)), "Yes", "No")</f>
        <v>No</v>
      </c>
      <c r="P693" s="2" t="str">
        <f>IF(ISNUMBER(SEARCH("J",[1]Agreements_raw!$M690)), "Yes", "No")</f>
        <v>No</v>
      </c>
      <c r="Q693" s="2" t="str">
        <f>IF(ISNUMBER(SEARCH("K",[1]Agreements_raw!$M690)), "Yes", "No")</f>
        <v>No</v>
      </c>
      <c r="R693" s="2" t="str">
        <f>IF(ISNUMBER(SEARCH("G",[1]Agreements_raw!$M690)), "Non-binding","Agreement")</f>
        <v>Non-binding</v>
      </c>
      <c r="S693" s="2" t="str">
        <f>[1]Agreements_raw!P690</f>
        <v xml:space="preserve">Action Plan. This includes an agreement to consider Ukrainian participation in the Angarsk international uranium enrichment center. </v>
      </c>
      <c r="T693" s="2" t="s">
        <v>193</v>
      </c>
    </row>
    <row r="694" spans="1:20" ht="69" customHeight="1" x14ac:dyDescent="0.2">
      <c r="A694" s="2">
        <f>[1]Agreements_raw!A691</f>
        <v>645</v>
      </c>
      <c r="B694" s="2" t="str">
        <f>[1]Agreements_raw!C691</f>
        <v>Russia</v>
      </c>
      <c r="C694" s="2" t="str">
        <f>IF([1]Agreements_raw!D691="Donor","Supplier",[1]Agreements_raw!D691)</f>
        <v>Partner</v>
      </c>
      <c r="D694" s="2" t="str">
        <f>IF(ISBLANK([1]Agreements_raw!G691),"",[1]Agreements_raw!G691)</f>
        <v/>
      </c>
      <c r="E694" s="2" t="str">
        <f>[1]Agreements_raw!H691</f>
        <v>U.S.</v>
      </c>
      <c r="F694" s="2" t="str">
        <f>IF([1]Agreements_raw!I691="Recipient","Client",[1]Agreements_raw!I691)</f>
        <v>Partner</v>
      </c>
      <c r="G694" s="2" t="str">
        <f>IF(ISBLANK([1]Agreements_raw!L691),"",[1]Agreements_raw!L691)</f>
        <v/>
      </c>
      <c r="H694" s="2">
        <f>[1]Agreements_raw!R691</f>
        <v>2003</v>
      </c>
      <c r="I694" s="2" t="str">
        <f>IF(ISNUMBER(SEARCH("B",[1]Agreements_raw!$M691)), "Yes", "No")</f>
        <v>No</v>
      </c>
      <c r="J694" s="2" t="str">
        <f>IF(ISNUMBER(SEARCH("C",[1]Agreements_raw!$M691)), "Yes", "No")</f>
        <v>No</v>
      </c>
      <c r="K694" s="2" t="str">
        <f>IF(ISNUMBER(SEARCH("D",[1]Agreements_raw!$M691)), "Yes", "No")</f>
        <v>No</v>
      </c>
      <c r="L694" s="2" t="str">
        <f>IF(ISNUMBER(SEARCH("F",[1]Agreements_raw!$M691)), "Yes", "No")</f>
        <v>Yes</v>
      </c>
      <c r="M694" s="2" t="str">
        <f>IF(ISNUMBER(SEARCH("E",[1]Agreements_raw!$M691)), "Yes", "No")</f>
        <v>Yes</v>
      </c>
      <c r="N694" s="2" t="str">
        <f>IF(ISNUMBER(SEARCH("A",[1]Agreements_raw!$M691)), "Yes", "No")</f>
        <v>No</v>
      </c>
      <c r="O694" s="2" t="str">
        <f>IF(ISNUMBER(SEARCH("I",[1]Agreements_raw!$M691)), "Yes", "No")</f>
        <v>No</v>
      </c>
      <c r="P694" s="2" t="str">
        <f>IF(ISNUMBER(SEARCH("J",[1]Agreements_raw!$M691)), "Yes", "No")</f>
        <v>No</v>
      </c>
      <c r="Q694" s="2" t="str">
        <f>IF(ISNUMBER(SEARCH("K",[1]Agreements_raw!$M691)), "Yes", "No")</f>
        <v>No</v>
      </c>
      <c r="R694" s="2" t="str">
        <f>IF(ISNUMBER(SEARCH("G",[1]Agreements_raw!$M691)), "Non-binding","Agreement")</f>
        <v>Non-binding</v>
      </c>
      <c r="S694" s="2" t="str">
        <f>[1]Agreements_raw!P691</f>
        <v>Memorandum of Co-operation in the Field of the Return to Russia of Spent Nuclear Fuel from Russian-Made Research Reactors</v>
      </c>
      <c r="T694" s="2" t="s">
        <v>193</v>
      </c>
    </row>
    <row r="695" spans="1:20" ht="69" customHeight="1" x14ac:dyDescent="0.2">
      <c r="A695" s="2">
        <f>[1]Agreements_raw!A692</f>
        <v>646</v>
      </c>
      <c r="B695" s="2" t="str">
        <f>[1]Agreements_raw!C692</f>
        <v>Russia</v>
      </c>
      <c r="C695" s="2" t="str">
        <f>IF([1]Agreements_raw!D692="Donor","Supplier",[1]Agreements_raw!D692)</f>
        <v>Partner</v>
      </c>
      <c r="D695" s="2" t="str">
        <f>IF(ISBLANK([1]Agreements_raw!G692),"",[1]Agreements_raw!G692)</f>
        <v/>
      </c>
      <c r="E695" s="2" t="str">
        <f>[1]Agreements_raw!H692</f>
        <v>U.S.</v>
      </c>
      <c r="F695" s="2" t="str">
        <f>IF([1]Agreements_raw!I692="Recipient","Client",[1]Agreements_raw!I692)</f>
        <v>Partner</v>
      </c>
      <c r="G695" s="2" t="str">
        <f>IF(ISBLANK([1]Agreements_raw!L692),"",[1]Agreements_raw!L692)</f>
        <v/>
      </c>
      <c r="H695" s="2">
        <f>[1]Agreements_raw!R692</f>
        <v>2004</v>
      </c>
      <c r="I695" s="2" t="str">
        <f>IF(ISNUMBER(SEARCH("B",[1]Agreements_raw!$M692)), "Yes", "No")</f>
        <v>No</v>
      </c>
      <c r="J695" s="2" t="str">
        <f>IF(ISNUMBER(SEARCH("C",[1]Agreements_raw!$M692)), "Yes", "No")</f>
        <v>No</v>
      </c>
      <c r="K695" s="2" t="str">
        <f>IF(ISNUMBER(SEARCH("D",[1]Agreements_raw!$M692)), "Yes", "No")</f>
        <v>No</v>
      </c>
      <c r="L695" s="2" t="str">
        <f>IF(ISNUMBER(SEARCH("F",[1]Agreements_raw!$M692)), "Yes", "No")</f>
        <v>Yes</v>
      </c>
      <c r="M695" s="2" t="str">
        <f>IF(ISNUMBER(SEARCH("E",[1]Agreements_raw!$M692)), "Yes", "No")</f>
        <v>Yes</v>
      </c>
      <c r="N695" s="2" t="str">
        <f>IF(ISNUMBER(SEARCH("A",[1]Agreements_raw!$M692)), "Yes", "No")</f>
        <v>No</v>
      </c>
      <c r="O695" s="2" t="str">
        <f>IF(ISNUMBER(SEARCH("I",[1]Agreements_raw!$M692)), "Yes", "No")</f>
        <v>No</v>
      </c>
      <c r="P695" s="2" t="str">
        <f>IF(ISNUMBER(SEARCH("J",[1]Agreements_raw!$M692)), "Yes", "No")</f>
        <v>No</v>
      </c>
      <c r="Q695" s="2" t="str">
        <f>IF(ISNUMBER(SEARCH("K",[1]Agreements_raw!$M692)), "Yes", "No")</f>
        <v>No</v>
      </c>
      <c r="R695" s="2" t="str">
        <f>IF(ISNUMBER(SEARCH("G",[1]Agreements_raw!$M692)), "Non-binding","Agreement")</f>
        <v>Agreement</v>
      </c>
      <c r="S695" s="2" t="str">
        <f>[1]Agreements_raw!P692</f>
        <v>Agreement on Co-operation in Imports to the Russian Federation of Research Reactor Fuel Produced in the Russian Federation.</v>
      </c>
      <c r="T695" s="2" t="s">
        <v>193</v>
      </c>
    </row>
    <row r="696" spans="1:20" ht="69" customHeight="1" x14ac:dyDescent="0.2">
      <c r="A696" s="2">
        <f>[1]Agreements_raw!A693</f>
        <v>647</v>
      </c>
      <c r="B696" s="2" t="str">
        <f>[1]Agreements_raw!C693</f>
        <v>Russia</v>
      </c>
      <c r="C696" s="2" t="str">
        <f>IF([1]Agreements_raw!D693="Donor","Supplier",[1]Agreements_raw!D693)</f>
        <v>Partner</v>
      </c>
      <c r="D696" s="2" t="str">
        <f>IF(ISBLANK([1]Agreements_raw!G693),"",[1]Agreements_raw!G693)</f>
        <v/>
      </c>
      <c r="E696" s="2" t="str">
        <f>[1]Agreements_raw!H693</f>
        <v>Uzbekistan</v>
      </c>
      <c r="F696" s="2" t="str">
        <f>IF([1]Agreements_raw!I693="Recipient","Client",[1]Agreements_raw!I693)</f>
        <v>Partner</v>
      </c>
      <c r="G696" s="2" t="str">
        <f>IF(ISBLANK([1]Agreements_raw!L693),"",[1]Agreements_raw!L693)</f>
        <v/>
      </c>
      <c r="H696" s="2">
        <f>[1]Agreements_raw!R693</f>
        <v>2004</v>
      </c>
      <c r="I696" s="2" t="str">
        <f>IF(ISNUMBER(SEARCH("B",[1]Agreements_raw!$M693)), "Yes", "No")</f>
        <v>No</v>
      </c>
      <c r="J696" s="2" t="str">
        <f>IF(ISNUMBER(SEARCH("C",[1]Agreements_raw!$M693)), "Yes", "No")</f>
        <v>No</v>
      </c>
      <c r="K696" s="2" t="str">
        <f>IF(ISNUMBER(SEARCH("D",[1]Agreements_raw!$M693)), "Yes", "No")</f>
        <v>No</v>
      </c>
      <c r="L696" s="2" t="str">
        <f>IF(ISNUMBER(SEARCH("F",[1]Agreements_raw!$M693)), "Yes", "No")</f>
        <v>No</v>
      </c>
      <c r="M696" s="2" t="str">
        <f>IF(ISNUMBER(SEARCH("E",[1]Agreements_raw!$M693)), "Yes", "No")</f>
        <v>No</v>
      </c>
      <c r="N696" s="2" t="str">
        <f>IF(ISNUMBER(SEARCH("A",[1]Agreements_raw!$M693)), "Yes", "No")</f>
        <v>No</v>
      </c>
      <c r="O696" s="2" t="str">
        <f>IF(ISNUMBER(SEARCH("I",[1]Agreements_raw!$M693)), "Yes", "No")</f>
        <v>No</v>
      </c>
      <c r="P696" s="2" t="str">
        <f>IF(ISNUMBER(SEARCH("J",[1]Agreements_raw!$M693)), "Yes", "No")</f>
        <v>Yes</v>
      </c>
      <c r="Q696" s="2" t="str">
        <f>IF(ISNUMBER(SEARCH("K",[1]Agreements_raw!$M693)), "Yes", "No")</f>
        <v>No</v>
      </c>
      <c r="R696" s="2" t="str">
        <f>IF(ISNUMBER(SEARCH("G",[1]Agreements_raw!$M693)), "Non-binding","Agreement")</f>
        <v>Agreement</v>
      </c>
      <c r="S696" s="2" t="str">
        <f>[1]Agreements_raw!P693</f>
        <v>Treaty of Strategic Partnership. Includes a reference to co-operation in the peaceful uses of atomic energy.</v>
      </c>
      <c r="T696" s="2" t="s">
        <v>193</v>
      </c>
    </row>
    <row r="697" spans="1:20" ht="69" customHeight="1" x14ac:dyDescent="0.2">
      <c r="A697" s="2">
        <f>[1]Agreements_raw!A694</f>
        <v>648</v>
      </c>
      <c r="B697" s="2" t="str">
        <f>[1]Agreements_raw!C694</f>
        <v>Uzbekistan</v>
      </c>
      <c r="C697" s="2" t="str">
        <f>IF([1]Agreements_raw!D694="Donor","Supplier",[1]Agreements_raw!D694)</f>
        <v>Supplier</v>
      </c>
      <c r="D697" s="2" t="str">
        <f>IF(ISBLANK([1]Agreements_raw!G694),"",[1]Agreements_raw!G694)</f>
        <v/>
      </c>
      <c r="E697" s="2" t="str">
        <f>[1]Agreements_raw!H694</f>
        <v>Russia</v>
      </c>
      <c r="F697" s="2" t="str">
        <f>IF([1]Agreements_raw!I694="Recipient","Client",[1]Agreements_raw!I694)</f>
        <v>Client</v>
      </c>
      <c r="G697" s="2" t="str">
        <f>IF(ISBLANK([1]Agreements_raw!L694),"",[1]Agreements_raw!L694)</f>
        <v/>
      </c>
      <c r="H697" s="2">
        <f>[1]Agreements_raw!R694</f>
        <v>2006</v>
      </c>
      <c r="I697" s="2" t="str">
        <f>IF(ISNUMBER(SEARCH("B",[1]Agreements_raw!$M694)), "Yes", "No")</f>
        <v>No</v>
      </c>
      <c r="J697" s="2" t="str">
        <f>IF(ISNUMBER(SEARCH("C",[1]Agreements_raw!$M694)), "Yes", "No")</f>
        <v>No</v>
      </c>
      <c r="K697" s="2" t="str">
        <f>IF(ISNUMBER(SEARCH("D",[1]Agreements_raw!$M694)), "Yes", "No")</f>
        <v>No</v>
      </c>
      <c r="L697" s="2" t="str">
        <f>IF(ISNUMBER(SEARCH("F",[1]Agreements_raw!$M694)), "Yes", "No")</f>
        <v>No</v>
      </c>
      <c r="M697" s="2" t="str">
        <f>IF(ISNUMBER(SEARCH("E",[1]Agreements_raw!$M694)), "Yes", "No")</f>
        <v>No</v>
      </c>
      <c r="N697" s="2" t="str">
        <f>IF(ISNUMBER(SEARCH("A",[1]Agreements_raw!$M694)), "Yes", "No")</f>
        <v>No</v>
      </c>
      <c r="O697" s="2" t="str">
        <f>IF(ISNUMBER(SEARCH("I",[1]Agreements_raw!$M694)), "Yes", "No")</f>
        <v>No</v>
      </c>
      <c r="P697" s="2" t="str">
        <f>IF(ISNUMBER(SEARCH("J",[1]Agreements_raw!$M694)), "Yes", "No")</f>
        <v>No</v>
      </c>
      <c r="Q697" s="2" t="str">
        <f>IF(ISNUMBER(SEARCH("K",[1]Agreements_raw!$M694)), "Yes", "No")</f>
        <v>Yes</v>
      </c>
      <c r="R697" s="2" t="str">
        <f>IF(ISNUMBER(SEARCH("G",[1]Agreements_raw!$M694)), "Non-binding","Agreement")</f>
        <v>Agreement</v>
      </c>
      <c r="S697" s="2" t="str">
        <f>[1]Agreements_raw!P694</f>
        <v>Joint Uranium Project. Concerns uranium exploration and production in Uzbekistan.</v>
      </c>
      <c r="T697" s="2" t="s">
        <v>193</v>
      </c>
    </row>
    <row r="698" spans="1:20" ht="69" customHeight="1" x14ac:dyDescent="0.2">
      <c r="A698" s="2">
        <f>[1]Agreements_raw!A695</f>
        <v>649</v>
      </c>
      <c r="B698" s="2" t="str">
        <f>[1]Agreements_raw!C695</f>
        <v>Russia</v>
      </c>
      <c r="C698" s="2" t="str">
        <f>IF([1]Agreements_raw!D695="Donor","Supplier",[1]Agreements_raw!D695)</f>
        <v>Partner</v>
      </c>
      <c r="D698" s="2" t="str">
        <f>IF(ISBLANK([1]Agreements_raw!G695),"",[1]Agreements_raw!G695)</f>
        <v/>
      </c>
      <c r="E698" s="2" t="str">
        <f>[1]Agreements_raw!H695</f>
        <v>Uzbekistan</v>
      </c>
      <c r="F698" s="2" t="str">
        <f>IF([1]Agreements_raw!I695="Recipient","Client",[1]Agreements_raw!I695)</f>
        <v>Partner</v>
      </c>
      <c r="G698" s="2" t="str">
        <f>IF(ISBLANK([1]Agreements_raw!L695),"",[1]Agreements_raw!L695)</f>
        <v/>
      </c>
      <c r="H698" s="2">
        <f>[1]Agreements_raw!R695</f>
        <v>2007</v>
      </c>
      <c r="I698" s="2" t="str">
        <f>IF(ISNUMBER(SEARCH("B",[1]Agreements_raw!$M695)), "Yes", "No")</f>
        <v>No</v>
      </c>
      <c r="J698" s="2" t="str">
        <f>IF(ISNUMBER(SEARCH("C",[1]Agreements_raw!$M695)), "Yes", "No")</f>
        <v>No</v>
      </c>
      <c r="K698" s="2" t="str">
        <f>IF(ISNUMBER(SEARCH("D",[1]Agreements_raw!$M695)), "Yes", "No")</f>
        <v>No</v>
      </c>
      <c r="L698" s="2" t="str">
        <f>IF(ISNUMBER(SEARCH("F",[1]Agreements_raw!$M695)), "Yes", "No")</f>
        <v>No</v>
      </c>
      <c r="M698" s="2" t="str">
        <f>IF(ISNUMBER(SEARCH("E",[1]Agreements_raw!$M695)), "Yes", "No")</f>
        <v>No</v>
      </c>
      <c r="N698" s="2" t="str">
        <f>IF(ISNUMBER(SEARCH("A",[1]Agreements_raw!$M695)), "Yes", "No")</f>
        <v>No</v>
      </c>
      <c r="O698" s="2" t="str">
        <f>IF(ISNUMBER(SEARCH("I",[1]Agreements_raw!$M695)), "Yes", "No")</f>
        <v>No</v>
      </c>
      <c r="P698" s="2" t="str">
        <f>IF(ISNUMBER(SEARCH("J",[1]Agreements_raw!$M695)), "Yes", "No")</f>
        <v>Yes</v>
      </c>
      <c r="Q698" s="2" t="str">
        <f>IF(ISNUMBER(SEARCH("K",[1]Agreements_raw!$M695)), "Yes", "No")</f>
        <v>No</v>
      </c>
      <c r="R698" s="2" t="str">
        <f>IF(ISNUMBER(SEARCH("G",[1]Agreements_raw!$M695)), "Non-binding","Agreement")</f>
        <v>Agreement</v>
      </c>
      <c r="S698" s="2" t="str">
        <f>[1]Agreements_raw!P695</f>
        <v>Protocol on Co-operation. Includes atomic energy</v>
      </c>
      <c r="T698" s="2" t="s">
        <v>193</v>
      </c>
    </row>
    <row r="699" spans="1:20" ht="69" customHeight="1" x14ac:dyDescent="0.2">
      <c r="A699" s="2" t="str">
        <f>[1]Agreements_raw!A696</f>
        <v>650A</v>
      </c>
      <c r="B699" s="2" t="str">
        <f>[1]Agreements_raw!C696</f>
        <v>Russia</v>
      </c>
      <c r="C699" s="2" t="str">
        <f>IF([1]Agreements_raw!D696="Donor","Supplier",[1]Agreements_raw!D696)</f>
        <v>Supplier</v>
      </c>
      <c r="D699" s="2" t="str">
        <f>IF(ISBLANK([1]Agreements_raw!G696),"",[1]Agreements_raw!G696)</f>
        <v/>
      </c>
      <c r="E699" s="2" t="str">
        <f>[1]Agreements_raw!H696</f>
        <v>Vietnam</v>
      </c>
      <c r="F699" s="2" t="str">
        <f>IF([1]Agreements_raw!I696="Recipient","Client",[1]Agreements_raw!I696)</f>
        <v>Client</v>
      </c>
      <c r="G699" s="2" t="str">
        <f>IF(ISBLANK([1]Agreements_raw!L696),"",[1]Agreements_raw!L696)</f>
        <v/>
      </c>
      <c r="H699" s="2">
        <f>[1]Agreements_raw!R696</f>
        <v>2002</v>
      </c>
      <c r="I699" s="2" t="str">
        <f>IF(ISNUMBER(SEARCH("B",[1]Agreements_raw!$M696)), "Yes", "No")</f>
        <v>No</v>
      </c>
      <c r="J699" s="2" t="str">
        <f>IF(ISNUMBER(SEARCH("C",[1]Agreements_raw!$M696)), "Yes", "No")</f>
        <v>No</v>
      </c>
      <c r="K699" s="2" t="str">
        <f>IF(ISNUMBER(SEARCH("D",[1]Agreements_raw!$M696)), "Yes", "No")</f>
        <v>No</v>
      </c>
      <c r="L699" s="2" t="str">
        <f>IF(ISNUMBER(SEARCH("F",[1]Agreements_raw!$M696)), "Yes", "No")</f>
        <v>Yes</v>
      </c>
      <c r="M699" s="2" t="str">
        <f>IF(ISNUMBER(SEARCH("E",[1]Agreements_raw!$M696)), "Yes", "No")</f>
        <v>Yes</v>
      </c>
      <c r="N699" s="2" t="str">
        <f>IF(ISNUMBER(SEARCH("A",[1]Agreements_raw!$M696)), "Yes", "No")</f>
        <v>No</v>
      </c>
      <c r="O699" s="2" t="str">
        <f>IF(ISNUMBER(SEARCH("I",[1]Agreements_raw!$M696)), "Yes", "No")</f>
        <v>Yes</v>
      </c>
      <c r="P699" s="2" t="str">
        <f>IF(ISNUMBER(SEARCH("J",[1]Agreements_raw!$M696)), "Yes", "No")</f>
        <v>No</v>
      </c>
      <c r="Q699" s="2" t="str">
        <f>IF(ISNUMBER(SEARCH("K",[1]Agreements_raw!$M696)), "Yes", "No")</f>
        <v>No</v>
      </c>
      <c r="R699" s="2" t="str">
        <f>IF(ISNUMBER(SEARCH("G",[1]Agreements_raw!$M696)), "Non-binding","Agreement")</f>
        <v>Agreement</v>
      </c>
      <c r="S699" s="2" t="str">
        <f>[1]Agreements_raw!P696</f>
        <v>Agreement on Co-operation in the Peaceful Uses of Atomic Energy. This includes co-operation in fundamental and applied research, studies in designing, building and operating nulcear power plants, safe operation of the research reactor at Dalat, prospecting and development of uranium deposits, radioactive waste, safety, and production and application of radioisotopes.</v>
      </c>
      <c r="T699" s="2" t="s">
        <v>193</v>
      </c>
    </row>
    <row r="700" spans="1:20" ht="69" customHeight="1" x14ac:dyDescent="0.2">
      <c r="A700" s="2" t="str">
        <f>[1]Agreements_raw!A697</f>
        <v>650B</v>
      </c>
      <c r="B700" s="2" t="str">
        <f>[1]Agreements_raw!C697</f>
        <v>Vietnam</v>
      </c>
      <c r="C700" s="2" t="str">
        <f>IF([1]Agreements_raw!D697="Donor","Supplier",[1]Agreements_raw!D697)</f>
        <v>Supplier</v>
      </c>
      <c r="D700" s="2" t="str">
        <f>IF(ISBLANK([1]Agreements_raw!G697),"",[1]Agreements_raw!G697)</f>
        <v/>
      </c>
      <c r="E700" s="2" t="str">
        <f>[1]Agreements_raw!H697</f>
        <v>Russia</v>
      </c>
      <c r="F700" s="2" t="str">
        <f>IF([1]Agreements_raw!I697="Recipient","Client",[1]Agreements_raw!I697)</f>
        <v>Client</v>
      </c>
      <c r="G700" s="2" t="str">
        <f>IF(ISBLANK([1]Agreements_raw!L697),"",[1]Agreements_raw!L697)</f>
        <v/>
      </c>
      <c r="H700" s="2">
        <f>[1]Agreements_raw!R697</f>
        <v>2002</v>
      </c>
      <c r="I700" s="2" t="str">
        <f>IF(ISNUMBER(SEARCH("B",[1]Agreements_raw!$M697)), "Yes", "No")</f>
        <v>No</v>
      </c>
      <c r="J700" s="2" t="str">
        <f>IF(ISNUMBER(SEARCH("C",[1]Agreements_raw!$M697)), "Yes", "No")</f>
        <v>No</v>
      </c>
      <c r="K700" s="2" t="str">
        <f>IF(ISNUMBER(SEARCH("D",[1]Agreements_raw!$M697)), "Yes", "No")</f>
        <v>No</v>
      </c>
      <c r="L700" s="2" t="str">
        <f>IF(ISNUMBER(SEARCH("F",[1]Agreements_raw!$M697)), "Yes", "No")</f>
        <v>No</v>
      </c>
      <c r="M700" s="2" t="str">
        <f>IF(ISNUMBER(SEARCH("E",[1]Agreements_raw!$M697)), "Yes", "No")</f>
        <v>No</v>
      </c>
      <c r="N700" s="2" t="str">
        <f>IF(ISNUMBER(SEARCH("A",[1]Agreements_raw!$M697)), "Yes", "No")</f>
        <v>No</v>
      </c>
      <c r="O700" s="2" t="str">
        <f>IF(ISNUMBER(SEARCH("I",[1]Agreements_raw!$M697)), "Yes", "No")</f>
        <v>No</v>
      </c>
      <c r="P700" s="2" t="str">
        <f>IF(ISNUMBER(SEARCH("J",[1]Agreements_raw!$M697)), "Yes", "No")</f>
        <v>No</v>
      </c>
      <c r="Q700" s="2" t="str">
        <f>IF(ISNUMBER(SEARCH("K",[1]Agreements_raw!$M697)), "Yes", "No")</f>
        <v>Yes</v>
      </c>
      <c r="R700" s="2" t="str">
        <f>IF(ISNUMBER(SEARCH("G",[1]Agreements_raw!$M697)), "Non-binding","Agreement")</f>
        <v>Agreement</v>
      </c>
      <c r="S700" s="2" t="str">
        <f>[1]Agreements_raw!P697</f>
        <v>Agreement on Co-operation in the Peaceful Uses of Atomic Energy. This includes co-operation in fundamental and applied research, studies in designing, building and operating nulcear power plants, safe operation of the research reactor at Dalat, prospecting and development of uranium deposits, radioactive waste, safety, and production and application of radioisotopes.</v>
      </c>
      <c r="T700" s="2" t="s">
        <v>193</v>
      </c>
    </row>
    <row r="701" spans="1:20" ht="69" customHeight="1" x14ac:dyDescent="0.2">
      <c r="A701" s="2">
        <f>[1]Agreements_raw!A698</f>
        <v>651</v>
      </c>
      <c r="B701" s="2" t="str">
        <f>[1]Agreements_raw!C698</f>
        <v>Russia</v>
      </c>
      <c r="C701" s="2" t="str">
        <f>IF([1]Agreements_raw!D698="Donor","Supplier",[1]Agreements_raw!D698)</f>
        <v>Supplier</v>
      </c>
      <c r="D701" s="2" t="str">
        <f>IF(ISBLANK([1]Agreements_raw!G698),"",[1]Agreements_raw!G698)</f>
        <v/>
      </c>
      <c r="E701" s="2" t="str">
        <f>[1]Agreements_raw!H698</f>
        <v>Vietnam</v>
      </c>
      <c r="F701" s="2" t="str">
        <f>IF([1]Agreements_raw!I698="Recipient","Client",[1]Agreements_raw!I698)</f>
        <v>Client</v>
      </c>
      <c r="G701" s="2" t="str">
        <f>IF(ISBLANK([1]Agreements_raw!L698),"",[1]Agreements_raw!L698)</f>
        <v/>
      </c>
      <c r="H701" s="2">
        <f>[1]Agreements_raw!R698</f>
        <v>2004</v>
      </c>
      <c r="I701" s="2" t="str">
        <f>IF(ISNUMBER(SEARCH("B",[1]Agreements_raw!$M698)), "Yes", "No")</f>
        <v>Yes</v>
      </c>
      <c r="J701" s="2" t="str">
        <f>IF(ISNUMBER(SEARCH("C",[1]Agreements_raw!$M698)), "Yes", "No")</f>
        <v>No</v>
      </c>
      <c r="K701" s="2" t="str">
        <f>IF(ISNUMBER(SEARCH("D",[1]Agreements_raw!$M698)), "Yes", "No")</f>
        <v>No</v>
      </c>
      <c r="L701" s="2" t="str">
        <f>IF(ISNUMBER(SEARCH("F",[1]Agreements_raw!$M698)), "Yes", "No")</f>
        <v>No</v>
      </c>
      <c r="M701" s="2" t="str">
        <f>IF(ISNUMBER(SEARCH("E",[1]Agreements_raw!$M698)), "Yes", "No")</f>
        <v>No</v>
      </c>
      <c r="N701" s="2" t="str">
        <f>IF(ISNUMBER(SEARCH("A",[1]Agreements_raw!$M698)), "Yes", "No")</f>
        <v>No</v>
      </c>
      <c r="O701" s="2" t="str">
        <f>IF(ISNUMBER(SEARCH("I",[1]Agreements_raw!$M698)), "Yes", "No")</f>
        <v>No</v>
      </c>
      <c r="P701" s="2" t="str">
        <f>IF(ISNUMBER(SEARCH("J",[1]Agreements_raw!$M698)), "Yes", "No")</f>
        <v>No</v>
      </c>
      <c r="Q701" s="2" t="str">
        <f>IF(ISNUMBER(SEARCH("K",[1]Agreements_raw!$M698)), "Yes", "No")</f>
        <v>No</v>
      </c>
      <c r="R701" s="2" t="str">
        <f>IF(ISNUMBER(SEARCH("G",[1]Agreements_raw!$M698)), "Non-binding","Agreement")</f>
        <v>Non-binding</v>
      </c>
      <c r="S701" s="2" t="str">
        <f>[1]Agreements_raw!P698</f>
        <v>Memorandum of Understanding on Nuclear Co-operation. Russia says it will build first nuclear power plant in Vietnam</v>
      </c>
      <c r="T701" s="2" t="s">
        <v>193</v>
      </c>
    </row>
    <row r="702" spans="1:20" ht="69" customHeight="1" x14ac:dyDescent="0.2">
      <c r="A702" s="2" t="str">
        <f>[1]Agreements_raw!A699</f>
        <v>652A</v>
      </c>
      <c r="B702" s="2" t="str">
        <f>[1]Agreements_raw!C699</f>
        <v>Russia</v>
      </c>
      <c r="C702" s="2" t="str">
        <f>IF([1]Agreements_raw!D699="Donor","Supplier",[1]Agreements_raw!D699)</f>
        <v>Supplier</v>
      </c>
      <c r="D702" s="2" t="str">
        <f>IF(ISBLANK([1]Agreements_raw!G699),"",[1]Agreements_raw!G699)</f>
        <v/>
      </c>
      <c r="E702" s="2" t="str">
        <f>[1]Agreements_raw!H699</f>
        <v>Vietnam</v>
      </c>
      <c r="F702" s="2" t="str">
        <f>IF([1]Agreements_raw!I699="Recipient","Client",[1]Agreements_raw!I699)</f>
        <v>Client</v>
      </c>
      <c r="G702" s="2" t="str">
        <f>IF(ISBLANK([1]Agreements_raw!L699),"",[1]Agreements_raw!L699)</f>
        <v/>
      </c>
      <c r="H702" s="2">
        <f>[1]Agreements_raw!R699</f>
        <v>2005</v>
      </c>
      <c r="I702" s="2" t="str">
        <f>IF(ISNUMBER(SEARCH("B",[1]Agreements_raw!$M699)), "Yes", "No")</f>
        <v>No</v>
      </c>
      <c r="J702" s="2" t="str">
        <f>IF(ISNUMBER(SEARCH("C",[1]Agreements_raw!$M699)), "Yes", "No")</f>
        <v>No</v>
      </c>
      <c r="K702" s="2" t="str">
        <f>IF(ISNUMBER(SEARCH("D",[1]Agreements_raw!$M699)), "Yes", "No")</f>
        <v>No</v>
      </c>
      <c r="L702" s="2" t="str">
        <f>IF(ISNUMBER(SEARCH("F",[1]Agreements_raw!$M699)), "Yes", "No")</f>
        <v>No</v>
      </c>
      <c r="M702" s="2" t="str">
        <f>IF(ISNUMBER(SEARCH("E",[1]Agreements_raw!$M699)), "Yes", "No")</f>
        <v>Yes</v>
      </c>
      <c r="N702" s="2" t="str">
        <f>IF(ISNUMBER(SEARCH("A",[1]Agreements_raw!$M699)), "Yes", "No")</f>
        <v>No</v>
      </c>
      <c r="O702" s="2" t="str">
        <f>IF(ISNUMBER(SEARCH("I",[1]Agreements_raw!$M699)), "Yes", "No")</f>
        <v>No</v>
      </c>
      <c r="P702" s="2" t="str">
        <f>IF(ISNUMBER(SEARCH("J",[1]Agreements_raw!$M699)), "Yes", "No")</f>
        <v>No</v>
      </c>
      <c r="Q702" s="2" t="str">
        <f>IF(ISNUMBER(SEARCH("K",[1]Agreements_raw!$M699)), "Yes", "No")</f>
        <v>No</v>
      </c>
      <c r="R702" s="2" t="str">
        <f>IF(ISNUMBER(SEARCH("G",[1]Agreements_raw!$M699)), "Non-binding","Agreement")</f>
        <v>Agreement</v>
      </c>
      <c r="S702" s="2" t="str">
        <f>[1]Agreements_raw!P699</f>
        <v>Protocol fo the 2nd Meeting of the Joint Committee on Atomic Energy. Includes modernization of the Dalat reactor and geological surveys and development of uranium resources in Vietnam.</v>
      </c>
      <c r="T702" s="2" t="s">
        <v>193</v>
      </c>
    </row>
    <row r="703" spans="1:20" ht="69" customHeight="1" x14ac:dyDescent="0.2">
      <c r="A703" s="2" t="str">
        <f>[1]Agreements_raw!A700</f>
        <v>652B</v>
      </c>
      <c r="B703" s="2" t="str">
        <f>[1]Agreements_raw!C700</f>
        <v>Vietnam</v>
      </c>
      <c r="C703" s="2" t="str">
        <f>IF([1]Agreements_raw!D700="Donor","Supplier",[1]Agreements_raw!D700)</f>
        <v>Supplier</v>
      </c>
      <c r="D703" s="2" t="str">
        <f>IF(ISBLANK([1]Agreements_raw!G700),"",[1]Agreements_raw!G700)</f>
        <v/>
      </c>
      <c r="E703" s="2" t="str">
        <f>[1]Agreements_raw!H700</f>
        <v>Russia</v>
      </c>
      <c r="F703" s="2" t="str">
        <f>IF([1]Agreements_raw!I700="Recipient","Client",[1]Agreements_raw!I700)</f>
        <v>Client</v>
      </c>
      <c r="G703" s="2" t="str">
        <f>IF(ISBLANK([1]Agreements_raw!L700),"",[1]Agreements_raw!L700)</f>
        <v/>
      </c>
      <c r="H703" s="2">
        <f>[1]Agreements_raw!R700</f>
        <v>2005</v>
      </c>
      <c r="I703" s="2" t="str">
        <f>IF(ISNUMBER(SEARCH("B",[1]Agreements_raw!$M700)), "Yes", "No")</f>
        <v>No</v>
      </c>
      <c r="J703" s="2" t="str">
        <f>IF(ISNUMBER(SEARCH("C",[1]Agreements_raw!$M700)), "Yes", "No")</f>
        <v>No</v>
      </c>
      <c r="K703" s="2" t="str">
        <f>IF(ISNUMBER(SEARCH("D",[1]Agreements_raw!$M700)), "Yes", "No")</f>
        <v>No</v>
      </c>
      <c r="L703" s="2" t="str">
        <f>IF(ISNUMBER(SEARCH("F",[1]Agreements_raw!$M700)), "Yes", "No")</f>
        <v>No</v>
      </c>
      <c r="M703" s="2" t="str">
        <f>IF(ISNUMBER(SEARCH("E",[1]Agreements_raw!$M700)), "Yes", "No")</f>
        <v>No</v>
      </c>
      <c r="N703" s="2" t="str">
        <f>IF(ISNUMBER(SEARCH("A",[1]Agreements_raw!$M700)), "Yes", "No")</f>
        <v>No</v>
      </c>
      <c r="O703" s="2" t="str">
        <f>IF(ISNUMBER(SEARCH("I",[1]Agreements_raw!$M700)), "Yes", "No")</f>
        <v>No</v>
      </c>
      <c r="P703" s="2" t="str">
        <f>IF(ISNUMBER(SEARCH("J",[1]Agreements_raw!$M700)), "Yes", "No")</f>
        <v>No</v>
      </c>
      <c r="Q703" s="2" t="str">
        <f>IF(ISNUMBER(SEARCH("K",[1]Agreements_raw!$M700)), "Yes", "No")</f>
        <v>Yes</v>
      </c>
      <c r="R703" s="2" t="str">
        <f>IF(ISNUMBER(SEARCH("G",[1]Agreements_raw!$M700)), "Non-binding","Agreement")</f>
        <v>Agreement</v>
      </c>
      <c r="S703" s="2" t="str">
        <f>[1]Agreements_raw!P700</f>
        <v>Protocol fo the 2nd Meeting of the Joint Committee on Atomic Energy. Includes modernization of the Dalat reactor and geological surveys and development of uranium resources in Vietnam.</v>
      </c>
      <c r="T703" s="2" t="s">
        <v>193</v>
      </c>
    </row>
    <row r="704" spans="1:20" ht="69" customHeight="1" x14ac:dyDescent="0.2">
      <c r="A704" s="2">
        <f>[1]Agreements_raw!A701</f>
        <v>653</v>
      </c>
      <c r="B704" s="2" t="str">
        <f>[1]Agreements_raw!C701</f>
        <v>South Africa</v>
      </c>
      <c r="C704" s="2" t="str">
        <f>IF([1]Agreements_raw!D701="Donor","Supplier",[1]Agreements_raw!D701)</f>
        <v>Partner</v>
      </c>
      <c r="D704" s="2" t="str">
        <f>IF(ISBLANK([1]Agreements_raw!G701),"",[1]Agreements_raw!G701)</f>
        <v/>
      </c>
      <c r="E704" s="2" t="str">
        <f>[1]Agreements_raw!H701</f>
        <v>U.S.</v>
      </c>
      <c r="F704" s="2" t="str">
        <f>IF([1]Agreements_raw!I701="Recipient","Client",[1]Agreements_raw!I701)</f>
        <v>Partner</v>
      </c>
      <c r="G704" s="2" t="str">
        <f>IF(ISBLANK([1]Agreements_raw!L701),"",[1]Agreements_raw!L701)</f>
        <v/>
      </c>
      <c r="H704" s="2">
        <f>[1]Agreements_raw!R701</f>
        <v>2004</v>
      </c>
      <c r="I704" s="2" t="str">
        <f>IF(ISNUMBER(SEARCH("B",[1]Agreements_raw!$M701)), "Yes", "No")</f>
        <v>No</v>
      </c>
      <c r="J704" s="2" t="str">
        <f>IF(ISNUMBER(SEARCH("C",[1]Agreements_raw!$M701)), "Yes", "No")</f>
        <v>No</v>
      </c>
      <c r="K704" s="2" t="str">
        <f>IF(ISNUMBER(SEARCH("D",[1]Agreements_raw!$M701)), "Yes", "No")</f>
        <v>No</v>
      </c>
      <c r="L704" s="2" t="str">
        <f>IF(ISNUMBER(SEARCH("F",[1]Agreements_raw!$M701)), "Yes", "No")</f>
        <v>No</v>
      </c>
      <c r="M704" s="2" t="str">
        <f>IF(ISNUMBER(SEARCH("E",[1]Agreements_raw!$M701)), "Yes", "No")</f>
        <v>Yes</v>
      </c>
      <c r="N704" s="2" t="str">
        <f>IF(ISNUMBER(SEARCH("A",[1]Agreements_raw!$M701)), "Yes", "No")</f>
        <v>Yes</v>
      </c>
      <c r="O704" s="2" t="str">
        <f>IF(ISNUMBER(SEARCH("I",[1]Agreements_raw!$M701)), "Yes", "No")</f>
        <v>No</v>
      </c>
      <c r="P704" s="2" t="str">
        <f>IF(ISNUMBER(SEARCH("J",[1]Agreements_raw!$M701)), "Yes", "No")</f>
        <v>No</v>
      </c>
      <c r="Q704" s="2" t="str">
        <f>IF(ISNUMBER(SEARCH("K",[1]Agreements_raw!$M701)), "Yes", "No")</f>
        <v>No</v>
      </c>
      <c r="R704" s="2" t="str">
        <f>IF(ISNUMBER(SEARCH("G",[1]Agreements_raw!$M701)), "Non-binding","Agreement")</f>
        <v>Non-binding</v>
      </c>
      <c r="S704" s="2" t="str">
        <f>[1]Agreements_raw!P701</f>
        <v>Memorandum of Co-operation Providing for the Exchange of Information and Co-operation in Nuclear Safety, Safeguards and Physical Security</v>
      </c>
      <c r="T704" s="2" t="s">
        <v>193</v>
      </c>
    </row>
    <row r="705" spans="1:20" ht="69" customHeight="1" x14ac:dyDescent="0.2">
      <c r="A705" s="2">
        <f>[1]Agreements_raw!A702</f>
        <v>654</v>
      </c>
      <c r="B705" s="2" t="str">
        <f>[1]Agreements_raw!C702</f>
        <v>South Africa</v>
      </c>
      <c r="C705" s="2" t="str">
        <f>IF([1]Agreements_raw!D702="Donor","Supplier",[1]Agreements_raw!D702)</f>
        <v>Partner</v>
      </c>
      <c r="D705" s="2" t="str">
        <f>IF(ISBLANK([1]Agreements_raw!G702),"",[1]Agreements_raw!G702)</f>
        <v/>
      </c>
      <c r="E705" s="2" t="str">
        <f>[1]Agreements_raw!H702</f>
        <v>U.S.</v>
      </c>
      <c r="F705" s="2" t="str">
        <f>IF([1]Agreements_raw!I702="Recipient","Client",[1]Agreements_raw!I702)</f>
        <v>Partner</v>
      </c>
      <c r="G705" s="2" t="str">
        <f>IF(ISBLANK([1]Agreements_raw!L702),"",[1]Agreements_raw!L702)</f>
        <v/>
      </c>
      <c r="H705" s="2">
        <f>[1]Agreements_raw!R702</f>
        <v>2005</v>
      </c>
      <c r="I705" s="2" t="str">
        <f>IF(ISNUMBER(SEARCH("B",[1]Agreements_raw!$M702)), "Yes", "No")</f>
        <v>No</v>
      </c>
      <c r="J705" s="2" t="str">
        <f>IF(ISNUMBER(SEARCH("C",[1]Agreements_raw!$M702)), "Yes", "No")</f>
        <v>No</v>
      </c>
      <c r="K705" s="2" t="str">
        <f>IF(ISNUMBER(SEARCH("D",[1]Agreements_raw!$M702)), "Yes", "No")</f>
        <v>No</v>
      </c>
      <c r="L705" s="2" t="str">
        <f>IF(ISNUMBER(SEARCH("F",[1]Agreements_raw!$M702)), "Yes", "No")</f>
        <v>No</v>
      </c>
      <c r="M705" s="2" t="str">
        <f>IF(ISNUMBER(SEARCH("E",[1]Agreements_raw!$M702)), "Yes", "No")</f>
        <v>Yes</v>
      </c>
      <c r="N705" s="2" t="str">
        <f>IF(ISNUMBER(SEARCH("A",[1]Agreements_raw!$M702)), "Yes", "No")</f>
        <v>Yes</v>
      </c>
      <c r="O705" s="2" t="str">
        <f>IF(ISNUMBER(SEARCH("I",[1]Agreements_raw!$M702)), "Yes", "No")</f>
        <v>No</v>
      </c>
      <c r="P705" s="2" t="str">
        <f>IF(ISNUMBER(SEARCH("J",[1]Agreements_raw!$M702)), "Yes", "No")</f>
        <v>No</v>
      </c>
      <c r="Q705" s="2" t="str">
        <f>IF(ISNUMBER(SEARCH("K",[1]Agreements_raw!$M702)), "Yes", "No")</f>
        <v>No</v>
      </c>
      <c r="R705" s="2" t="str">
        <f>IF(ISNUMBER(SEARCH("G",[1]Agreements_raw!$M702)), "Non-binding","Agreement")</f>
        <v>Agreement</v>
      </c>
      <c r="S705" s="2" t="str">
        <f>[1]Agreements_raw!P702</f>
        <v>Arrangement for the Exchange of Technical Information and Co-operation in Nuclear Safety Matters</v>
      </c>
      <c r="T705" s="2" t="s">
        <v>193</v>
      </c>
    </row>
    <row r="706" spans="1:20" ht="69" customHeight="1" x14ac:dyDescent="0.2">
      <c r="A706" s="2">
        <f>[1]Agreements_raw!A703</f>
        <v>655</v>
      </c>
      <c r="B706" s="2" t="str">
        <f>[1]Agreements_raw!C703</f>
        <v>Spain</v>
      </c>
      <c r="C706" s="2" t="str">
        <f>IF([1]Agreements_raw!D703="Donor","Supplier",[1]Agreements_raw!D703)</f>
        <v>Partner</v>
      </c>
      <c r="D706" s="2" t="str">
        <f>IF(ISBLANK([1]Agreements_raw!G703),"",[1]Agreements_raw!G703)</f>
        <v/>
      </c>
      <c r="E706" s="2" t="str">
        <f>[1]Agreements_raw!H703</f>
        <v>U.S.</v>
      </c>
      <c r="F706" s="2" t="str">
        <f>IF([1]Agreements_raw!I703="Recipient","Client",[1]Agreements_raw!I703)</f>
        <v>Partner</v>
      </c>
      <c r="G706" s="2" t="str">
        <f>IF(ISBLANK([1]Agreements_raw!L703),"",[1]Agreements_raw!L703)</f>
        <v/>
      </c>
      <c r="H706" s="2">
        <f>[1]Agreements_raw!R703</f>
        <v>2000</v>
      </c>
      <c r="I706" s="2" t="str">
        <f>IF(ISNUMBER(SEARCH("B",[1]Agreements_raw!$M703)), "Yes", "No")</f>
        <v>No</v>
      </c>
      <c r="J706" s="2" t="str">
        <f>IF(ISNUMBER(SEARCH("C",[1]Agreements_raw!$M703)), "Yes", "No")</f>
        <v>No</v>
      </c>
      <c r="K706" s="2" t="str">
        <f>IF(ISNUMBER(SEARCH("D",[1]Agreements_raw!$M703)), "Yes", "No")</f>
        <v>No</v>
      </c>
      <c r="L706" s="2" t="str">
        <f>IF(ISNUMBER(SEARCH("F",[1]Agreements_raw!$M703)), "Yes", "No")</f>
        <v>No</v>
      </c>
      <c r="M706" s="2" t="str">
        <f>IF(ISNUMBER(SEARCH("E",[1]Agreements_raw!$M703)), "Yes", "No")</f>
        <v>Yes</v>
      </c>
      <c r="N706" s="2" t="str">
        <f>IF(ISNUMBER(SEARCH("A",[1]Agreements_raw!$M703)), "Yes", "No")</f>
        <v>Yes</v>
      </c>
      <c r="O706" s="2" t="str">
        <f>IF(ISNUMBER(SEARCH("I",[1]Agreements_raw!$M703)), "Yes", "No")</f>
        <v>No</v>
      </c>
      <c r="P706" s="2" t="str">
        <f>IF(ISNUMBER(SEARCH("J",[1]Agreements_raw!$M703)), "Yes", "No")</f>
        <v>No</v>
      </c>
      <c r="Q706" s="2" t="str">
        <f>IF(ISNUMBER(SEARCH("K",[1]Agreements_raw!$M703)), "Yes", "No")</f>
        <v>No</v>
      </c>
      <c r="R706" s="2" t="str">
        <f>IF(ISNUMBER(SEARCH("G",[1]Agreements_raw!$M703)), "Non-binding","Agreement")</f>
        <v>Agreement</v>
      </c>
      <c r="S706" s="2" t="str">
        <f>[1]Agreements_raw!P703</f>
        <v>Arrangement for the Exchange of Technical Information and Co-operation in Nuclear Safety Matters</v>
      </c>
      <c r="T706" s="2" t="s">
        <v>193</v>
      </c>
    </row>
    <row r="707" spans="1:20" ht="69" customHeight="1" x14ac:dyDescent="0.2">
      <c r="A707" s="2">
        <f>[1]Agreements_raw!A704</f>
        <v>656</v>
      </c>
      <c r="B707" s="2" t="str">
        <f>[1]Agreements_raw!C704</f>
        <v>Spain</v>
      </c>
      <c r="C707" s="2" t="str">
        <f>IF([1]Agreements_raw!D704="Donor","Supplier",[1]Agreements_raw!D704)</f>
        <v>Partner</v>
      </c>
      <c r="D707" s="2" t="str">
        <f>IF(ISBLANK([1]Agreements_raw!G704),"",[1]Agreements_raw!G704)</f>
        <v/>
      </c>
      <c r="E707" s="2" t="str">
        <f>[1]Agreements_raw!H704</f>
        <v>U.S.</v>
      </c>
      <c r="F707" s="2" t="str">
        <f>IF([1]Agreements_raw!I704="Recipient","Client",[1]Agreements_raw!I704)</f>
        <v>Partner</v>
      </c>
      <c r="G707" s="2" t="str">
        <f>IF(ISBLANK([1]Agreements_raw!L704),"",[1]Agreements_raw!L704)</f>
        <v/>
      </c>
      <c r="H707" s="2">
        <f>[1]Agreements_raw!R704</f>
        <v>2002</v>
      </c>
      <c r="I707" s="2" t="str">
        <f>IF(ISNUMBER(SEARCH("B",[1]Agreements_raw!$M704)), "Yes", "No")</f>
        <v>No</v>
      </c>
      <c r="J707" s="2" t="str">
        <f>IF(ISNUMBER(SEARCH("C",[1]Agreements_raw!$M704)), "Yes", "No")</f>
        <v>No</v>
      </c>
      <c r="K707" s="2" t="str">
        <f>IF(ISNUMBER(SEARCH("D",[1]Agreements_raw!$M704)), "Yes", "No")</f>
        <v>No</v>
      </c>
      <c r="L707" s="2" t="str">
        <f>IF(ISNUMBER(SEARCH("F",[1]Agreements_raw!$M704)), "Yes", "No")</f>
        <v>No</v>
      </c>
      <c r="M707" s="2" t="str">
        <f>IF(ISNUMBER(SEARCH("E",[1]Agreements_raw!$M704)), "Yes", "No")</f>
        <v>Yes</v>
      </c>
      <c r="N707" s="2" t="str">
        <f>IF(ISNUMBER(SEARCH("A",[1]Agreements_raw!$M704)), "Yes", "No")</f>
        <v>Yes</v>
      </c>
      <c r="O707" s="2" t="str">
        <f>IF(ISNUMBER(SEARCH("I",[1]Agreements_raw!$M704)), "Yes", "No")</f>
        <v>No</v>
      </c>
      <c r="P707" s="2" t="str">
        <f>IF(ISNUMBER(SEARCH("J",[1]Agreements_raw!$M704)), "Yes", "No")</f>
        <v>No</v>
      </c>
      <c r="Q707" s="2" t="str">
        <f>IF(ISNUMBER(SEARCH("K",[1]Agreements_raw!$M704)), "Yes", "No")</f>
        <v>No</v>
      </c>
      <c r="R707" s="2" t="str">
        <f>IF(ISNUMBER(SEARCH("G",[1]Agreements_raw!$M704)), "Non-binding","Agreement")</f>
        <v>Agreement</v>
      </c>
      <c r="S707" s="2" t="str">
        <f>[1]Agreements_raw!P704</f>
        <v>Implementing Agreement in the Area of Nuclear Safety Research</v>
      </c>
      <c r="T707" s="2" t="s">
        <v>193</v>
      </c>
    </row>
    <row r="708" spans="1:20" ht="69" customHeight="1" x14ac:dyDescent="0.2">
      <c r="A708" s="2">
        <f>[1]Agreements_raw!A705</f>
        <v>657</v>
      </c>
      <c r="B708" s="2" t="str">
        <f>[1]Agreements_raw!C705</f>
        <v>Spain</v>
      </c>
      <c r="C708" s="2" t="str">
        <f>IF([1]Agreements_raw!D705="Donor","Supplier",[1]Agreements_raw!D705)</f>
        <v>Partner</v>
      </c>
      <c r="D708" s="2" t="str">
        <f>IF(ISBLANK([1]Agreements_raw!G705),"",[1]Agreements_raw!G705)</f>
        <v/>
      </c>
      <c r="E708" s="2" t="str">
        <f>[1]Agreements_raw!H705</f>
        <v>U.S.</v>
      </c>
      <c r="F708" s="2" t="str">
        <f>IF([1]Agreements_raw!I705="Recipient","Client",[1]Agreements_raw!I705)</f>
        <v>Partner</v>
      </c>
      <c r="G708" s="2" t="str">
        <f>IF(ISBLANK([1]Agreements_raw!L705),"",[1]Agreements_raw!L705)</f>
        <v/>
      </c>
      <c r="H708" s="2">
        <f>[1]Agreements_raw!R705</f>
        <v>2004</v>
      </c>
      <c r="I708" s="2" t="str">
        <f>IF(ISNUMBER(SEARCH("B",[1]Agreements_raw!$M705)), "Yes", "No")</f>
        <v>No</v>
      </c>
      <c r="J708" s="2" t="str">
        <f>IF(ISNUMBER(SEARCH("C",[1]Agreements_raw!$M705)), "Yes", "No")</f>
        <v>No</v>
      </c>
      <c r="K708" s="2" t="str">
        <f>IF(ISNUMBER(SEARCH("D",[1]Agreements_raw!$M705)), "Yes", "No")</f>
        <v>No</v>
      </c>
      <c r="L708" s="2" t="str">
        <f>IF(ISNUMBER(SEARCH("F",[1]Agreements_raw!$M705)), "Yes", "No")</f>
        <v>No</v>
      </c>
      <c r="M708" s="2" t="str">
        <f>IF(ISNUMBER(SEARCH("E",[1]Agreements_raw!$M705)), "Yes", "No")</f>
        <v>Yes</v>
      </c>
      <c r="N708" s="2" t="str">
        <f>IF(ISNUMBER(SEARCH("A",[1]Agreements_raw!$M705)), "Yes", "No")</f>
        <v>No</v>
      </c>
      <c r="O708" s="2" t="str">
        <f>IF(ISNUMBER(SEARCH("I",[1]Agreements_raw!$M705)), "Yes", "No")</f>
        <v>No</v>
      </c>
      <c r="P708" s="2" t="str">
        <f>IF(ISNUMBER(SEARCH("J",[1]Agreements_raw!$M705)), "Yes", "No")</f>
        <v>No</v>
      </c>
      <c r="Q708" s="2" t="str">
        <f>IF(ISNUMBER(SEARCH("K",[1]Agreements_raw!$M705)), "Yes", "No")</f>
        <v>No</v>
      </c>
      <c r="R708" s="2" t="str">
        <f>IF(ISNUMBER(SEARCH("G",[1]Agreements_raw!$M705)), "Non-binding","Agreement")</f>
        <v>Agreement</v>
      </c>
      <c r="S708" s="2" t="str">
        <f>[1]Agreements_raw!P705</f>
        <v>Agreement on Thermal-Hydraulic Code Applications and Maintenance</v>
      </c>
      <c r="T708" s="2" t="s">
        <v>193</v>
      </c>
    </row>
    <row r="709" spans="1:20" ht="69" customHeight="1" x14ac:dyDescent="0.2">
      <c r="A709" s="2">
        <f>[1]Agreements_raw!A706</f>
        <v>658</v>
      </c>
      <c r="B709" s="2" t="str">
        <f>[1]Agreements_raw!C706</f>
        <v>Spain</v>
      </c>
      <c r="C709" s="2" t="str">
        <f>IF([1]Agreements_raw!D706="Donor","Supplier",[1]Agreements_raw!D706)</f>
        <v>Partner</v>
      </c>
      <c r="D709" s="2" t="str">
        <f>IF(ISBLANK([1]Agreements_raw!G706),"",[1]Agreements_raw!G706)</f>
        <v/>
      </c>
      <c r="E709" s="2" t="str">
        <f>[1]Agreements_raw!H706</f>
        <v>U.S.</v>
      </c>
      <c r="F709" s="2" t="str">
        <f>IF([1]Agreements_raw!I706="Recipient","Client",[1]Agreements_raw!I706)</f>
        <v>Partner</v>
      </c>
      <c r="G709" s="2" t="str">
        <f>IF(ISBLANK([1]Agreements_raw!L706),"",[1]Agreements_raw!L706)</f>
        <v/>
      </c>
      <c r="H709" s="2">
        <f>[1]Agreements_raw!R706</f>
        <v>2005</v>
      </c>
      <c r="I709" s="2" t="str">
        <f>IF(ISNUMBER(SEARCH("B",[1]Agreements_raw!$M706)), "Yes", "No")</f>
        <v>No</v>
      </c>
      <c r="J709" s="2" t="str">
        <f>IF(ISNUMBER(SEARCH("C",[1]Agreements_raw!$M706)), "Yes", "No")</f>
        <v>No</v>
      </c>
      <c r="K709" s="2" t="str">
        <f>IF(ISNUMBER(SEARCH("D",[1]Agreements_raw!$M706)), "Yes", "No")</f>
        <v>No</v>
      </c>
      <c r="L709" s="2" t="str">
        <f>IF(ISNUMBER(SEARCH("F",[1]Agreements_raw!$M706)), "Yes", "No")</f>
        <v>No</v>
      </c>
      <c r="M709" s="2" t="str">
        <f>IF(ISNUMBER(SEARCH("E",[1]Agreements_raw!$M706)), "Yes", "No")</f>
        <v>Yes</v>
      </c>
      <c r="N709" s="2" t="str">
        <f>IF(ISNUMBER(SEARCH("A",[1]Agreements_raw!$M706)), "Yes", "No")</f>
        <v>Yes</v>
      </c>
      <c r="O709" s="2" t="str">
        <f>IF(ISNUMBER(SEARCH("I",[1]Agreements_raw!$M706)), "Yes", "No")</f>
        <v>No</v>
      </c>
      <c r="P709" s="2" t="str">
        <f>IF(ISNUMBER(SEARCH("J",[1]Agreements_raw!$M706)), "Yes", "No")</f>
        <v>No</v>
      </c>
      <c r="Q709" s="2" t="str">
        <f>IF(ISNUMBER(SEARCH("K",[1]Agreements_raw!$M706)), "Yes", "No")</f>
        <v>No</v>
      </c>
      <c r="R709" s="2" t="str">
        <f>IF(ISNUMBER(SEARCH("G",[1]Agreements_raw!$M706)), "Non-binding","Agreement")</f>
        <v>Agreement</v>
      </c>
      <c r="S709" s="2" t="str">
        <f>[1]Agreements_raw!P706</f>
        <v>Arrangement for the Exchange of Technical Information and Co-operation in Nuclear Safety Matters</v>
      </c>
      <c r="T709" s="2" t="s">
        <v>193</v>
      </c>
    </row>
    <row r="710" spans="1:20" ht="69" customHeight="1" x14ac:dyDescent="0.2">
      <c r="A710" s="2">
        <f>[1]Agreements_raw!A707</f>
        <v>659</v>
      </c>
      <c r="B710" s="2" t="str">
        <f>[1]Agreements_raw!C707</f>
        <v>Sweden</v>
      </c>
      <c r="C710" s="2" t="str">
        <f>IF([1]Agreements_raw!D707="Donor","Supplier",[1]Agreements_raw!D707)</f>
        <v>Partner</v>
      </c>
      <c r="D710" s="2" t="str">
        <f>IF(ISBLANK([1]Agreements_raw!G707),"",[1]Agreements_raw!G707)</f>
        <v/>
      </c>
      <c r="E710" s="2" t="str">
        <f>[1]Agreements_raw!H707</f>
        <v>U.S.</v>
      </c>
      <c r="F710" s="2" t="str">
        <f>IF([1]Agreements_raw!I707="Recipient","Client",[1]Agreements_raw!I707)</f>
        <v>Partner</v>
      </c>
      <c r="G710" s="2" t="str">
        <f>IF(ISBLANK([1]Agreements_raw!L707),"",[1]Agreements_raw!L707)</f>
        <v/>
      </c>
      <c r="H710" s="2">
        <f>[1]Agreements_raw!R707</f>
        <v>2006</v>
      </c>
      <c r="I710" s="2" t="str">
        <f>IF(ISNUMBER(SEARCH("B",[1]Agreements_raw!$M707)), "Yes", "No")</f>
        <v>No</v>
      </c>
      <c r="J710" s="2" t="str">
        <f>IF(ISNUMBER(SEARCH("C",[1]Agreements_raw!$M707)), "Yes", "No")</f>
        <v>No</v>
      </c>
      <c r="K710" s="2" t="str">
        <f>IF(ISNUMBER(SEARCH("D",[1]Agreements_raw!$M707)), "Yes", "No")</f>
        <v>No</v>
      </c>
      <c r="L710" s="2" t="str">
        <f>IF(ISNUMBER(SEARCH("F",[1]Agreements_raw!$M707)), "Yes", "No")</f>
        <v>No</v>
      </c>
      <c r="M710" s="2" t="str">
        <f>IF(ISNUMBER(SEARCH("E",[1]Agreements_raw!$M707)), "Yes", "No")</f>
        <v>Yes</v>
      </c>
      <c r="N710" s="2" t="str">
        <f>IF(ISNUMBER(SEARCH("A",[1]Agreements_raw!$M707)), "Yes", "No")</f>
        <v>Yes</v>
      </c>
      <c r="O710" s="2" t="str">
        <f>IF(ISNUMBER(SEARCH("I",[1]Agreements_raw!$M707)), "Yes", "No")</f>
        <v>No</v>
      </c>
      <c r="P710" s="2" t="str">
        <f>IF(ISNUMBER(SEARCH("J",[1]Agreements_raw!$M707)), "Yes", "No")</f>
        <v>No</v>
      </c>
      <c r="Q710" s="2" t="str">
        <f>IF(ISNUMBER(SEARCH("K",[1]Agreements_raw!$M707)), "Yes", "No")</f>
        <v>No</v>
      </c>
      <c r="R710" s="2" t="str">
        <f>IF(ISNUMBER(SEARCH("G",[1]Agreements_raw!$M707)), "Non-binding","Agreement")</f>
        <v>Agreement</v>
      </c>
      <c r="S710" s="2" t="str">
        <f>[1]Agreements_raw!P707</f>
        <v>Arrangement for the Exchange of Technical Information and Co-operation in Nuclear Safety Matters</v>
      </c>
      <c r="T710" s="2" t="s">
        <v>193</v>
      </c>
    </row>
    <row r="711" spans="1:20" ht="69" customHeight="1" x14ac:dyDescent="0.2">
      <c r="A711" s="2">
        <f>[1]Agreements_raw!A708</f>
        <v>660</v>
      </c>
      <c r="B711" s="2" t="str">
        <f>[1]Agreements_raw!C708</f>
        <v>Switzerland</v>
      </c>
      <c r="C711" s="2" t="str">
        <f>IF([1]Agreements_raw!D708="Donor","Supplier",[1]Agreements_raw!D708)</f>
        <v>Partner</v>
      </c>
      <c r="D711" s="2" t="str">
        <f>IF(ISBLANK([1]Agreements_raw!G708),"",[1]Agreements_raw!G708)</f>
        <v>Federal Inspectorate for Nuclear Safety</v>
      </c>
      <c r="E711" s="2" t="str">
        <f>[1]Agreements_raw!H708</f>
        <v>Ukraine</v>
      </c>
      <c r="F711" s="2" t="str">
        <f>IF([1]Agreements_raw!I708="Recipient","Client",[1]Agreements_raw!I708)</f>
        <v>Partner</v>
      </c>
      <c r="G711" s="2" t="str">
        <f>IF(ISBLANK([1]Agreements_raw!L708),"",[1]Agreements_raw!L708)</f>
        <v>State Commission for Nuclear Supervision</v>
      </c>
      <c r="H711" s="2">
        <f>[1]Agreements_raw!R708</f>
        <v>2000</v>
      </c>
      <c r="I711" s="2" t="str">
        <f>IF(ISNUMBER(SEARCH("B",[1]Agreements_raw!$M708)), "Yes", "No")</f>
        <v>No</v>
      </c>
      <c r="J711" s="2" t="str">
        <f>IF(ISNUMBER(SEARCH("C",[1]Agreements_raw!$M708)), "Yes", "No")</f>
        <v>No</v>
      </c>
      <c r="K711" s="2" t="str">
        <f>IF(ISNUMBER(SEARCH("D",[1]Agreements_raw!$M708)), "Yes", "No")</f>
        <v>No</v>
      </c>
      <c r="L711" s="2" t="str">
        <f>IF(ISNUMBER(SEARCH("F",[1]Agreements_raw!$M708)), "Yes", "No")</f>
        <v>No</v>
      </c>
      <c r="M711" s="2" t="str">
        <f>IF(ISNUMBER(SEARCH("E",[1]Agreements_raw!$M708)), "Yes", "No")</f>
        <v>No</v>
      </c>
      <c r="N711" s="2" t="str">
        <f>IF(ISNUMBER(SEARCH("A",[1]Agreements_raw!$M708)), "Yes", "No")</f>
        <v>No</v>
      </c>
      <c r="O711" s="2" t="str">
        <f>IF(ISNUMBER(SEARCH("I",[1]Agreements_raw!$M708)), "Yes", "No")</f>
        <v>No</v>
      </c>
      <c r="P711" s="2" t="str">
        <f>IF(ISNUMBER(SEARCH("J",[1]Agreements_raw!$M708)), "Yes", "No")</f>
        <v>Yes</v>
      </c>
      <c r="Q711" s="2" t="str">
        <f>IF(ISNUMBER(SEARCH("K",[1]Agreements_raw!$M708)), "Yes", "No")</f>
        <v>No</v>
      </c>
      <c r="R711" s="2" t="str">
        <f>IF(ISNUMBER(SEARCH("G",[1]Agreements_raw!$M708)), "Non-binding","Agreement")</f>
        <v>Agreement</v>
      </c>
      <c r="S711" s="2" t="str">
        <f>[1]Agreements_raw!P708</f>
        <v>Agreement. Renewed 2000</v>
      </c>
      <c r="T711" s="2" t="s">
        <v>193</v>
      </c>
    </row>
    <row r="712" spans="1:20" ht="69" customHeight="1" x14ac:dyDescent="0.2">
      <c r="A712" s="2">
        <f>[1]Agreements_raw!A709</f>
        <v>661</v>
      </c>
      <c r="B712" s="2" t="str">
        <f>[1]Agreements_raw!C709</f>
        <v>Switzerland</v>
      </c>
      <c r="C712" s="2" t="str">
        <f>IF([1]Agreements_raw!D709="Donor","Supplier",[1]Agreements_raw!D709)</f>
        <v>Partner</v>
      </c>
      <c r="D712" s="2" t="str">
        <f>IF(ISBLANK([1]Agreements_raw!G709),"",[1]Agreements_raw!G709)</f>
        <v/>
      </c>
      <c r="E712" s="2" t="str">
        <f>[1]Agreements_raw!H709</f>
        <v>U.S.</v>
      </c>
      <c r="F712" s="2" t="str">
        <f>IF([1]Agreements_raw!I709="Recipient","Client",[1]Agreements_raw!I709)</f>
        <v>Partner</v>
      </c>
      <c r="G712" s="2" t="str">
        <f>IF(ISBLANK([1]Agreements_raw!L709),"",[1]Agreements_raw!L709)</f>
        <v/>
      </c>
      <c r="H712" s="2">
        <f>[1]Agreements_raw!R709</f>
        <v>2002</v>
      </c>
      <c r="I712" s="2" t="str">
        <f>IF(ISNUMBER(SEARCH("B",[1]Agreements_raw!$M709)), "Yes", "No")</f>
        <v>No</v>
      </c>
      <c r="J712" s="2" t="str">
        <f>IF(ISNUMBER(SEARCH("C",[1]Agreements_raw!$M709)), "Yes", "No")</f>
        <v>No</v>
      </c>
      <c r="K712" s="2" t="str">
        <f>IF(ISNUMBER(SEARCH("D",[1]Agreements_raw!$M709)), "Yes", "No")</f>
        <v>No</v>
      </c>
      <c r="L712" s="2" t="str">
        <f>IF(ISNUMBER(SEARCH("F",[1]Agreements_raw!$M709)), "Yes", "No")</f>
        <v>No</v>
      </c>
      <c r="M712" s="2" t="str">
        <f>IF(ISNUMBER(SEARCH("E",[1]Agreements_raw!$M709)), "Yes", "No")</f>
        <v>Yes</v>
      </c>
      <c r="N712" s="2" t="str">
        <f>IF(ISNUMBER(SEARCH("A",[1]Agreements_raw!$M709)), "Yes", "No")</f>
        <v>Yes</v>
      </c>
      <c r="O712" s="2" t="str">
        <f>IF(ISNUMBER(SEARCH("I",[1]Agreements_raw!$M709)), "Yes", "No")</f>
        <v>No</v>
      </c>
      <c r="P712" s="2" t="str">
        <f>IF(ISNUMBER(SEARCH("J",[1]Agreements_raw!$M709)), "Yes", "No")</f>
        <v>No</v>
      </c>
      <c r="Q712" s="2" t="str">
        <f>IF(ISNUMBER(SEARCH("K",[1]Agreements_raw!$M709)), "Yes", "No")</f>
        <v>No</v>
      </c>
      <c r="R712" s="2" t="str">
        <f>IF(ISNUMBER(SEARCH("G",[1]Agreements_raw!$M709)), "Non-binding","Agreement")</f>
        <v>Agreement</v>
      </c>
      <c r="S712" s="2" t="str">
        <f>[1]Agreements_raw!P709</f>
        <v>Arrangement for the Exchange of Technical Information and Co-operation in Nuclear Safety Matters</v>
      </c>
      <c r="T712" s="2" t="s">
        <v>193</v>
      </c>
    </row>
    <row r="713" spans="1:20" ht="69" customHeight="1" x14ac:dyDescent="0.2">
      <c r="A713" s="2">
        <f>[1]Agreements_raw!A710</f>
        <v>662</v>
      </c>
      <c r="B713" s="2" t="str">
        <f>[1]Agreements_raw!C710</f>
        <v>Switzerland</v>
      </c>
      <c r="C713" s="2" t="str">
        <f>IF([1]Agreements_raw!D710="Donor","Supplier",[1]Agreements_raw!D710)</f>
        <v>Partner</v>
      </c>
      <c r="D713" s="2" t="str">
        <f>IF(ISBLANK([1]Agreements_raw!G710),"",[1]Agreements_raw!G710)</f>
        <v/>
      </c>
      <c r="E713" s="2" t="str">
        <f>[1]Agreements_raw!H710</f>
        <v>U.S.</v>
      </c>
      <c r="F713" s="2" t="str">
        <f>IF([1]Agreements_raw!I710="Recipient","Client",[1]Agreements_raw!I710)</f>
        <v>Partner</v>
      </c>
      <c r="G713" s="2" t="str">
        <f>IF(ISBLANK([1]Agreements_raw!L710),"",[1]Agreements_raw!L710)</f>
        <v/>
      </c>
      <c r="H713" s="2">
        <f>[1]Agreements_raw!R710</f>
        <v>2007</v>
      </c>
      <c r="I713" s="2" t="str">
        <f>IF(ISNUMBER(SEARCH("B",[1]Agreements_raw!$M710)), "Yes", "No")</f>
        <v>No</v>
      </c>
      <c r="J713" s="2" t="str">
        <f>IF(ISNUMBER(SEARCH("C",[1]Agreements_raw!$M710)), "Yes", "No")</f>
        <v>No</v>
      </c>
      <c r="K713" s="2" t="str">
        <f>IF(ISNUMBER(SEARCH("D",[1]Agreements_raw!$M710)), "Yes", "No")</f>
        <v>No</v>
      </c>
      <c r="L713" s="2" t="str">
        <f>IF(ISNUMBER(SEARCH("F",[1]Agreements_raw!$M710)), "Yes", "No")</f>
        <v>No</v>
      </c>
      <c r="M713" s="2" t="str">
        <f>IF(ISNUMBER(SEARCH("E",[1]Agreements_raw!$M710)), "Yes", "No")</f>
        <v>Yes</v>
      </c>
      <c r="N713" s="2" t="str">
        <f>IF(ISNUMBER(SEARCH("A",[1]Agreements_raw!$M710)), "Yes", "No")</f>
        <v>Yes</v>
      </c>
      <c r="O713" s="2" t="str">
        <f>IF(ISNUMBER(SEARCH("I",[1]Agreements_raw!$M710)), "Yes", "No")</f>
        <v>No</v>
      </c>
      <c r="P713" s="2" t="str">
        <f>IF(ISNUMBER(SEARCH("J",[1]Agreements_raw!$M710)), "Yes", "No")</f>
        <v>No</v>
      </c>
      <c r="Q713" s="2" t="str">
        <f>IF(ISNUMBER(SEARCH("K",[1]Agreements_raw!$M710)), "Yes", "No")</f>
        <v>No</v>
      </c>
      <c r="R713" s="2" t="str">
        <f>IF(ISNUMBER(SEARCH("G",[1]Agreements_raw!$M710)), "Non-binding","Agreement")</f>
        <v>Agreement</v>
      </c>
      <c r="S713" s="2" t="str">
        <f>[1]Agreements_raw!P710</f>
        <v>Arrangement for the Exchange of Technical Information and Co-operation in Nuclear Safety Matters</v>
      </c>
      <c r="T713" s="2" t="s">
        <v>193</v>
      </c>
    </row>
    <row r="714" spans="1:20" ht="69" customHeight="1" x14ac:dyDescent="0.2">
      <c r="A714" s="2">
        <f>[1]Agreements_raw!A711</f>
        <v>663</v>
      </c>
      <c r="B714" s="2" t="str">
        <f>[1]Agreements_raw!C711</f>
        <v>Turkey</v>
      </c>
      <c r="C714" s="2" t="str">
        <f>IF([1]Agreements_raw!D711="Donor","Supplier",[1]Agreements_raw!D711)</f>
        <v>Partner</v>
      </c>
      <c r="D714" s="2" t="str">
        <f>IF(ISBLANK([1]Agreements_raw!G711),"",[1]Agreements_raw!G711)</f>
        <v/>
      </c>
      <c r="E714" s="2" t="str">
        <f>[1]Agreements_raw!H711</f>
        <v>U.S.</v>
      </c>
      <c r="F714" s="2" t="str">
        <f>IF([1]Agreements_raw!I711="Recipient","Client",[1]Agreements_raw!I711)</f>
        <v>Partner</v>
      </c>
      <c r="G714" s="2" t="str">
        <f>IF(ISBLANK([1]Agreements_raw!L711),"",[1]Agreements_raw!L711)</f>
        <v/>
      </c>
      <c r="H714" s="2">
        <f>[1]Agreements_raw!R711</f>
        <v>2002</v>
      </c>
      <c r="I714" s="2" t="str">
        <f>IF(ISNUMBER(SEARCH("B",[1]Agreements_raw!$M711)), "Yes", "No")</f>
        <v>No</v>
      </c>
      <c r="J714" s="2" t="str">
        <f>IF(ISNUMBER(SEARCH("C",[1]Agreements_raw!$M711)), "Yes", "No")</f>
        <v>No</v>
      </c>
      <c r="K714" s="2" t="str">
        <f>IF(ISNUMBER(SEARCH("D",[1]Agreements_raw!$M711)), "Yes", "No")</f>
        <v>No</v>
      </c>
      <c r="L714" s="2" t="str">
        <f>IF(ISNUMBER(SEARCH("F",[1]Agreements_raw!$M711)), "Yes", "No")</f>
        <v>No</v>
      </c>
      <c r="M714" s="2" t="str">
        <f>IF(ISNUMBER(SEARCH("E",[1]Agreements_raw!$M711)), "Yes", "No")</f>
        <v>Yes</v>
      </c>
      <c r="N714" s="2" t="str">
        <f>IF(ISNUMBER(SEARCH("A",[1]Agreements_raw!$M711)), "Yes", "No")</f>
        <v>No</v>
      </c>
      <c r="O714" s="2" t="str">
        <f>IF(ISNUMBER(SEARCH("I",[1]Agreements_raw!$M711)), "Yes", "No")</f>
        <v>No</v>
      </c>
      <c r="P714" s="2" t="str">
        <f>IF(ISNUMBER(SEARCH("J",[1]Agreements_raw!$M711)), "Yes", "No")</f>
        <v>No</v>
      </c>
      <c r="Q714" s="2" t="str">
        <f>IF(ISNUMBER(SEARCH("K",[1]Agreements_raw!$M711)), "Yes", "No")</f>
        <v>No</v>
      </c>
      <c r="R714" s="2" t="str">
        <f>IF(ISNUMBER(SEARCH("G",[1]Agreements_raw!$M711)), "Non-binding","Agreement")</f>
        <v>Agreement</v>
      </c>
      <c r="S714" s="2" t="str">
        <f>[1]Agreements_raw!P711</f>
        <v>Agreement on Thermal-Hydraulic Code Applications and Maintenance</v>
      </c>
      <c r="T714" s="2" t="s">
        <v>193</v>
      </c>
    </row>
    <row r="715" spans="1:20" ht="69" customHeight="1" x14ac:dyDescent="0.2">
      <c r="A715" s="2">
        <f>[1]Agreements_raw!A712</f>
        <v>664</v>
      </c>
      <c r="B715" s="2" t="str">
        <f>[1]Agreements_raw!C712</f>
        <v>Ukraine</v>
      </c>
      <c r="C715" s="2" t="str">
        <f>IF([1]Agreements_raw!D712="Donor","Supplier",[1]Agreements_raw!D712)</f>
        <v>Partner</v>
      </c>
      <c r="D715" s="2" t="str">
        <f>IF(ISBLANK([1]Agreements_raw!G712),"",[1]Agreements_raw!G712)</f>
        <v>State Nuclear Regulatory Committee</v>
      </c>
      <c r="E715" s="2" t="str">
        <f>[1]Agreements_raw!H712</f>
        <v>U.S.</v>
      </c>
      <c r="F715" s="2" t="str">
        <f>IF([1]Agreements_raw!I712="Recipient","Client",[1]Agreements_raw!I712)</f>
        <v>Partner</v>
      </c>
      <c r="G715" s="2" t="str">
        <f>IF(ISBLANK([1]Agreements_raw!L712),"",[1]Agreements_raw!L712)</f>
        <v>Nuclear Regulatory Commission</v>
      </c>
      <c r="H715" s="2">
        <f>[1]Agreements_raw!R712</f>
        <v>2006</v>
      </c>
      <c r="I715" s="2" t="str">
        <f>IF(ISNUMBER(SEARCH("B",[1]Agreements_raw!$M712)), "Yes", "No")</f>
        <v>No</v>
      </c>
      <c r="J715" s="2" t="str">
        <f>IF(ISNUMBER(SEARCH("C",[1]Agreements_raw!$M712)), "Yes", "No")</f>
        <v>No</v>
      </c>
      <c r="K715" s="2" t="str">
        <f>IF(ISNUMBER(SEARCH("D",[1]Agreements_raw!$M712)), "Yes", "No")</f>
        <v>No</v>
      </c>
      <c r="L715" s="2" t="str">
        <f>IF(ISNUMBER(SEARCH("F",[1]Agreements_raw!$M712)), "Yes", "No")</f>
        <v>No</v>
      </c>
      <c r="M715" s="2" t="str">
        <f>IF(ISNUMBER(SEARCH("E",[1]Agreements_raw!$M712)), "Yes", "No")</f>
        <v>Yes</v>
      </c>
      <c r="N715" s="2" t="str">
        <f>IF(ISNUMBER(SEARCH("A",[1]Agreements_raw!$M712)), "Yes", "No")</f>
        <v>Yes</v>
      </c>
      <c r="O715" s="2" t="str">
        <f>IF(ISNUMBER(SEARCH("I",[1]Agreements_raw!$M712)), "Yes", "No")</f>
        <v>No</v>
      </c>
      <c r="P715" s="2" t="str">
        <f>IF(ISNUMBER(SEARCH("J",[1]Agreements_raw!$M712)), "Yes", "No")</f>
        <v>No</v>
      </c>
      <c r="Q715" s="2" t="str">
        <f>IF(ISNUMBER(SEARCH("K",[1]Agreements_raw!$M712)), "Yes", "No")</f>
        <v>No</v>
      </c>
      <c r="R715" s="2" t="str">
        <f>IF(ISNUMBER(SEARCH("G",[1]Agreements_raw!$M712)), "Non-binding","Agreement")</f>
        <v>Agreement</v>
      </c>
      <c r="S715" s="2" t="str">
        <f>[1]Agreements_raw!P712</f>
        <v>Agreement for the Exchange of Technical Information and Co-operation in Matters of Nuclear Safety</v>
      </c>
      <c r="T715" s="2" t="s">
        <v>193</v>
      </c>
    </row>
    <row r="716" spans="1:20" ht="69" customHeight="1" x14ac:dyDescent="0.2">
      <c r="A716" s="2">
        <f>[1]Agreements_raw!A713</f>
        <v>665</v>
      </c>
      <c r="B716" s="2" t="str">
        <f>[1]Agreements_raw!C713</f>
        <v>U.S.</v>
      </c>
      <c r="C716" s="2" t="str">
        <f>IF([1]Agreements_raw!D713="Donor","Supplier",[1]Agreements_raw!D713)</f>
        <v>Supplier</v>
      </c>
      <c r="D716" s="2" t="str">
        <f>IF(ISBLANK([1]Agreements_raw!G713),"",[1]Agreements_raw!G713)</f>
        <v/>
      </c>
      <c r="E716" s="2" t="str">
        <f>[1]Agreements_raw!H713</f>
        <v>UAE</v>
      </c>
      <c r="F716" s="2" t="str">
        <f>IF([1]Agreements_raw!I713="Recipient","Client",[1]Agreements_raw!I713)</f>
        <v>Client</v>
      </c>
      <c r="G716" s="2" t="str">
        <f>IF(ISBLANK([1]Agreements_raw!L713),"",[1]Agreements_raw!L713)</f>
        <v/>
      </c>
      <c r="H716" s="2">
        <f>[1]Agreements_raw!R713</f>
        <v>2008</v>
      </c>
      <c r="I716" s="2" t="str">
        <f>IF(ISNUMBER(SEARCH("B",[1]Agreements_raw!$M713)), "Yes", "No")</f>
        <v>No</v>
      </c>
      <c r="J716" s="2" t="str">
        <f>IF(ISNUMBER(SEARCH("C",[1]Agreements_raw!$M713)), "Yes", "No")</f>
        <v>No</v>
      </c>
      <c r="K716" s="2" t="str">
        <f>IF(ISNUMBER(SEARCH("D",[1]Agreements_raw!$M713)), "Yes", "No")</f>
        <v>No</v>
      </c>
      <c r="L716" s="2" t="str">
        <f>IF(ISNUMBER(SEARCH("F",[1]Agreements_raw!$M713)), "Yes", "No")</f>
        <v>No</v>
      </c>
      <c r="M716" s="2" t="str">
        <f>IF(ISNUMBER(SEARCH("E",[1]Agreements_raw!$M713)), "Yes", "No")</f>
        <v>No</v>
      </c>
      <c r="N716" s="2" t="str">
        <f>IF(ISNUMBER(SEARCH("A",[1]Agreements_raw!$M713)), "Yes", "No")</f>
        <v>No</v>
      </c>
      <c r="O716" s="2" t="str">
        <f>IF(ISNUMBER(SEARCH("I",[1]Agreements_raw!$M713)), "Yes", "No")</f>
        <v>No</v>
      </c>
      <c r="P716" s="2" t="str">
        <f>IF(ISNUMBER(SEARCH("J",[1]Agreements_raw!$M713)), "Yes", "No")</f>
        <v>Yes</v>
      </c>
      <c r="Q716" s="2" t="str">
        <f>IF(ISNUMBER(SEARCH("K",[1]Agreements_raw!$M713)), "Yes", "No")</f>
        <v>No</v>
      </c>
      <c r="R716" s="2" t="str">
        <f>IF(ISNUMBER(SEARCH("G",[1]Agreements_raw!$M713)), "Non-binding","Agreement")</f>
        <v>Agreement</v>
      </c>
      <c r="S716" s="2" t="str">
        <f>[1]Agreements_raw!P713</f>
        <v>Civil Nuclear Co-operation Agreement</v>
      </c>
      <c r="T716" s="2" t="s">
        <v>193</v>
      </c>
    </row>
    <row r="717" spans="1:20" ht="69" customHeight="1" x14ac:dyDescent="0.2">
      <c r="A717" s="2">
        <f>[1]Agreements_raw!A714</f>
        <v>666</v>
      </c>
      <c r="B717" s="2" t="str">
        <f>[1]Agreements_raw!C714</f>
        <v>UK</v>
      </c>
      <c r="C717" s="2" t="str">
        <f>IF([1]Agreements_raw!D714="Donor","Supplier",[1]Agreements_raw!D714)</f>
        <v>Partner</v>
      </c>
      <c r="D717" s="2" t="str">
        <f>IF(ISBLANK([1]Agreements_raw!G714),"",[1]Agreements_raw!G714)</f>
        <v/>
      </c>
      <c r="E717" s="2" t="str">
        <f>[1]Agreements_raw!H714</f>
        <v>U.S.</v>
      </c>
      <c r="F717" s="2" t="str">
        <f>IF([1]Agreements_raw!I714="Recipient","Client",[1]Agreements_raw!I714)</f>
        <v>Partner</v>
      </c>
      <c r="G717" s="2" t="str">
        <f>IF(ISBLANK([1]Agreements_raw!L714),"",[1]Agreements_raw!L714)</f>
        <v/>
      </c>
      <c r="H717" s="2">
        <f>[1]Agreements_raw!R714</f>
        <v>2007</v>
      </c>
      <c r="I717" s="2" t="str">
        <f>IF(ISNUMBER(SEARCH("B",[1]Agreements_raw!$M714)), "Yes", "No")</f>
        <v>No</v>
      </c>
      <c r="J717" s="2" t="str">
        <f>IF(ISNUMBER(SEARCH("C",[1]Agreements_raw!$M714)), "Yes", "No")</f>
        <v>No</v>
      </c>
      <c r="K717" s="2" t="str">
        <f>IF(ISNUMBER(SEARCH("D",[1]Agreements_raw!$M714)), "Yes", "No")</f>
        <v>No</v>
      </c>
      <c r="L717" s="2" t="str">
        <f>IF(ISNUMBER(SEARCH("F",[1]Agreements_raw!$M714)), "Yes", "No")</f>
        <v>No</v>
      </c>
      <c r="M717" s="2" t="str">
        <f>IF(ISNUMBER(SEARCH("E",[1]Agreements_raw!$M714)), "Yes", "No")</f>
        <v>Yes</v>
      </c>
      <c r="N717" s="2" t="str">
        <f>IF(ISNUMBER(SEARCH("A",[1]Agreements_raw!$M714)), "Yes", "No")</f>
        <v>Yes</v>
      </c>
      <c r="O717" s="2" t="str">
        <f>IF(ISNUMBER(SEARCH("I",[1]Agreements_raw!$M714)), "Yes", "No")</f>
        <v>No</v>
      </c>
      <c r="P717" s="2" t="str">
        <f>IF(ISNUMBER(SEARCH("J",[1]Agreements_raw!$M714)), "Yes", "No")</f>
        <v>No</v>
      </c>
      <c r="Q717" s="2" t="str">
        <f>IF(ISNUMBER(SEARCH("K",[1]Agreements_raw!$M714)), "Yes", "No")</f>
        <v>No</v>
      </c>
      <c r="R717" s="2" t="str">
        <f>IF(ISNUMBER(SEARCH("G",[1]Agreements_raw!$M714)), "Non-binding","Agreement")</f>
        <v>Agreement</v>
      </c>
      <c r="S717" s="2" t="str">
        <f>[1]Agreements_raw!P714</f>
        <v>Agreement regarding the Technical Exchange and Co-operation Arrangement in the Field of Reactor Safety and Research and Development</v>
      </c>
      <c r="T717" s="2" t="s">
        <v>193</v>
      </c>
    </row>
    <row r="718" spans="1:20" ht="69" customHeight="1" x14ac:dyDescent="0.2">
      <c r="A718" s="2">
        <f>[1]Agreements_raw!A715</f>
        <v>667</v>
      </c>
      <c r="B718" s="2" t="str">
        <f>[1]Agreements_raw!C715</f>
        <v>UK</v>
      </c>
      <c r="C718" s="2" t="str">
        <f>IF([1]Agreements_raw!D715="Donor","Supplier",[1]Agreements_raw!D715)</f>
        <v>Partner</v>
      </c>
      <c r="D718" s="2" t="str">
        <f>IF(ISBLANK([1]Agreements_raw!G715),"",[1]Agreements_raw!G715)</f>
        <v/>
      </c>
      <c r="E718" s="2" t="str">
        <f>[1]Agreements_raw!H715</f>
        <v>U.S.</v>
      </c>
      <c r="F718" s="2" t="str">
        <f>IF([1]Agreements_raw!I715="Recipient","Client",[1]Agreements_raw!I715)</f>
        <v>Partner</v>
      </c>
      <c r="G718" s="2" t="str">
        <f>IF(ISBLANK([1]Agreements_raw!L715),"",[1]Agreements_raw!L715)</f>
        <v/>
      </c>
      <c r="H718" s="2">
        <f>[1]Agreements_raw!R715</f>
        <v>2008</v>
      </c>
      <c r="I718" s="2" t="str">
        <f>IF(ISNUMBER(SEARCH("B",[1]Agreements_raw!$M715)), "Yes", "No")</f>
        <v>No</v>
      </c>
      <c r="J718" s="2" t="str">
        <f>IF(ISNUMBER(SEARCH("C",[1]Agreements_raw!$M715)), "Yes", "No")</f>
        <v>No</v>
      </c>
      <c r="K718" s="2" t="str">
        <f>IF(ISNUMBER(SEARCH("D",[1]Agreements_raw!$M715)), "Yes", "No")</f>
        <v>No</v>
      </c>
      <c r="L718" s="2" t="str">
        <f>IF(ISNUMBER(SEARCH("F",[1]Agreements_raw!$M715)), "Yes", "No")</f>
        <v>No</v>
      </c>
      <c r="M718" s="2" t="str">
        <f>IF(ISNUMBER(SEARCH("E",[1]Agreements_raw!$M715)), "Yes", "No")</f>
        <v>Yes</v>
      </c>
      <c r="N718" s="2" t="str">
        <f>IF(ISNUMBER(SEARCH("A",[1]Agreements_raw!$M715)), "Yes", "No")</f>
        <v>Yes</v>
      </c>
      <c r="O718" s="2" t="str">
        <f>IF(ISNUMBER(SEARCH("I",[1]Agreements_raw!$M715)), "Yes", "No")</f>
        <v>No</v>
      </c>
      <c r="P718" s="2" t="str">
        <f>IF(ISNUMBER(SEARCH("J",[1]Agreements_raw!$M715)), "Yes", "No")</f>
        <v>No</v>
      </c>
      <c r="Q718" s="2" t="str">
        <f>IF(ISNUMBER(SEARCH("K",[1]Agreements_raw!$M715)), "Yes", "No")</f>
        <v>No</v>
      </c>
      <c r="R718" s="2" t="str">
        <f>IF(ISNUMBER(SEARCH("G",[1]Agreements_raw!$M715)), "Non-binding","Agreement")</f>
        <v>Agreement</v>
      </c>
      <c r="S718" s="2" t="str">
        <f>[1]Agreements_raw!P715</f>
        <v>Arrangement for the Exchange of Technical Information and Co-operation in Nuclear Safety Matters</v>
      </c>
      <c r="T718" s="2" t="s">
        <v>193</v>
      </c>
    </row>
    <row r="719" spans="1:20" ht="69" customHeight="1" x14ac:dyDescent="0.2">
      <c r="A719" s="2">
        <f>[1]Agreements_raw!A716</f>
        <v>668</v>
      </c>
      <c r="B719" s="2" t="str">
        <f>[1]Agreements_raw!C716</f>
        <v>U.S.</v>
      </c>
      <c r="C719" s="2" t="str">
        <f>IF([1]Agreements_raw!D716="Donor","Supplier",[1]Agreements_raw!D716)</f>
        <v>Partner</v>
      </c>
      <c r="D719" s="2" t="str">
        <f>IF(ISBLANK([1]Agreements_raw!G716),"",[1]Agreements_raw!G716)</f>
        <v>Department of Energy - National Nuclear Security Administration</v>
      </c>
      <c r="E719" s="2" t="str">
        <f>[1]Agreements_raw!H716</f>
        <v>Vietnam</v>
      </c>
      <c r="F719" s="2" t="str">
        <f>IF([1]Agreements_raw!I716="Recipient","Client",[1]Agreements_raw!I716)</f>
        <v>Partner</v>
      </c>
      <c r="G719" s="2" t="str">
        <f>IF(ISBLANK([1]Agreements_raw!L716),"",[1]Agreements_raw!L716)</f>
        <v/>
      </c>
      <c r="H719" s="2">
        <f>[1]Agreements_raw!R716</f>
        <v>2007</v>
      </c>
      <c r="I719" s="2" t="str">
        <f>IF(ISNUMBER(SEARCH("B",[1]Agreements_raw!$M716)), "Yes", "No")</f>
        <v>No</v>
      </c>
      <c r="J719" s="2" t="str">
        <f>IF(ISNUMBER(SEARCH("C",[1]Agreements_raw!$M716)), "Yes", "No")</f>
        <v>No</v>
      </c>
      <c r="K719" s="2" t="str">
        <f>IF(ISNUMBER(SEARCH("D",[1]Agreements_raw!$M716)), "Yes", "No")</f>
        <v>No</v>
      </c>
      <c r="L719" s="2" t="str">
        <f>IF(ISNUMBER(SEARCH("F",[1]Agreements_raw!$M716)), "Yes", "No")</f>
        <v>No</v>
      </c>
      <c r="M719" s="2" t="str">
        <f>IF(ISNUMBER(SEARCH("E",[1]Agreements_raw!$M716)), "Yes", "No")</f>
        <v>Yes</v>
      </c>
      <c r="N719" s="2" t="str">
        <f>IF(ISNUMBER(SEARCH("A",[1]Agreements_raw!$M716)), "Yes", "No")</f>
        <v>Yes</v>
      </c>
      <c r="O719" s="2" t="str">
        <f>IF(ISNUMBER(SEARCH("I",[1]Agreements_raw!$M716)), "Yes", "No")</f>
        <v>No</v>
      </c>
      <c r="P719" s="2" t="str">
        <f>IF(ISNUMBER(SEARCH("J",[1]Agreements_raw!$M716)), "Yes", "No")</f>
        <v>No</v>
      </c>
      <c r="Q719" s="2" t="str">
        <f>IF(ISNUMBER(SEARCH("K",[1]Agreements_raw!$M716)), "Yes", "No")</f>
        <v>No</v>
      </c>
      <c r="R719" s="2" t="str">
        <f>IF(ISNUMBER(SEARCH("G",[1]Agreements_raw!$M716)), "Non-binding","Agreement")</f>
        <v>Non-binding</v>
      </c>
      <c r="S719" s="2" t="str">
        <f>[1]Agreements_raw!P716</f>
        <v>Arrangement. This concerns co-operation with scientists at Oak Ridge and Lawrence Livermore. The focus is on safety, security, non-proliferation, waste, radiation protection, and environmental monitoring. Future collaboration may include safeguards and regulatory controls</v>
      </c>
      <c r="T719" s="2" t="s">
        <v>193</v>
      </c>
    </row>
    <row r="720" spans="1:20" ht="69" customHeight="1" x14ac:dyDescent="0.2">
      <c r="A720" s="2">
        <f>[1]Agreements_raw!A717</f>
        <v>669</v>
      </c>
      <c r="B720" s="2" t="str">
        <f>[1]Agreements_raw!C717</f>
        <v>U.S.</v>
      </c>
      <c r="C720" s="2" t="str">
        <f>IF([1]Agreements_raw!D717="Donor","Supplier",[1]Agreements_raw!D717)</f>
        <v>Supplier</v>
      </c>
      <c r="D720" s="2" t="str">
        <f>IF(ISBLANK([1]Agreements_raw!G717),"",[1]Agreements_raw!G717)</f>
        <v/>
      </c>
      <c r="E720" s="2" t="str">
        <f>[1]Agreements_raw!H717</f>
        <v>Bahrain</v>
      </c>
      <c r="F720" s="2" t="str">
        <f>IF([1]Agreements_raw!I717="Recipient","Client",[1]Agreements_raw!I717)</f>
        <v>Client</v>
      </c>
      <c r="G720" s="2" t="str">
        <f>IF(ISBLANK([1]Agreements_raw!L717),"",[1]Agreements_raw!L717)</f>
        <v/>
      </c>
      <c r="H720" s="2">
        <f>[1]Agreements_raw!R717</f>
        <v>2008</v>
      </c>
      <c r="I720" s="2" t="str">
        <f>IF(ISNUMBER(SEARCH("B",[1]Agreements_raw!$M717)), "Yes", "No")</f>
        <v>No</v>
      </c>
      <c r="J720" s="2" t="str">
        <f>IF(ISNUMBER(SEARCH("C",[1]Agreements_raw!$M717)), "Yes", "No")</f>
        <v>No</v>
      </c>
      <c r="K720" s="2" t="str">
        <f>IF(ISNUMBER(SEARCH("D",[1]Agreements_raw!$M717)), "Yes", "No")</f>
        <v>No</v>
      </c>
      <c r="L720" s="2" t="str">
        <f>IF(ISNUMBER(SEARCH("F",[1]Agreements_raw!$M717)), "Yes", "No")</f>
        <v>No</v>
      </c>
      <c r="M720" s="2" t="str">
        <f>IF(ISNUMBER(SEARCH("E",[1]Agreements_raw!$M717)), "Yes", "No")</f>
        <v>No</v>
      </c>
      <c r="N720" s="2" t="str">
        <f>IF(ISNUMBER(SEARCH("A",[1]Agreements_raw!$M717)), "Yes", "No")</f>
        <v>No</v>
      </c>
      <c r="O720" s="2" t="str">
        <f>IF(ISNUMBER(SEARCH("I",[1]Agreements_raw!$M717)), "Yes", "No")</f>
        <v>No</v>
      </c>
      <c r="P720" s="2" t="str">
        <f>IF(ISNUMBER(SEARCH("J",[1]Agreements_raw!$M717)), "Yes", "No")</f>
        <v>Yes</v>
      </c>
      <c r="Q720" s="2" t="str">
        <f>IF(ISNUMBER(SEARCH("K",[1]Agreements_raw!$M717)), "Yes", "No")</f>
        <v>No</v>
      </c>
      <c r="R720" s="2" t="str">
        <f>IF(ISNUMBER(SEARCH("G",[1]Agreements_raw!$M717)), "Non-binding","Agreement")</f>
        <v>Non-binding</v>
      </c>
      <c r="S720" s="2" t="str">
        <f>[1]Agreements_raw!P717</f>
        <v>Memorandum of Understanding on a Nuclear Cooperation Agreement</v>
      </c>
      <c r="T720" s="2" t="s">
        <v>193</v>
      </c>
    </row>
    <row r="721" spans="1:20" ht="69" customHeight="1" x14ac:dyDescent="0.2">
      <c r="A721" s="2">
        <f>[1]Agreements_raw!A718</f>
        <v>670</v>
      </c>
      <c r="B721" s="2" t="str">
        <f>[1]Agreements_raw!C718</f>
        <v>Belgium</v>
      </c>
      <c r="C721" s="2" t="str">
        <f>IF([1]Agreements_raw!D718="Donor","Supplier",[1]Agreements_raw!D718)</f>
        <v>Partner</v>
      </c>
      <c r="D721" s="2" t="str">
        <f>IF(ISBLANK([1]Agreements_raw!G718),"",[1]Agreements_raw!G718)</f>
        <v>Nuclear Research Center SCK/CEN</v>
      </c>
      <c r="E721" s="2" t="str">
        <f>[1]Agreements_raw!H718</f>
        <v>Japan</v>
      </c>
      <c r="F721" s="2" t="str">
        <f>IF([1]Agreements_raw!I718="Recipient","Client",[1]Agreements_raw!I718)</f>
        <v>Partner</v>
      </c>
      <c r="G721" s="2" t="str">
        <f>IF(ISBLANK([1]Agreements_raw!L718),"",[1]Agreements_raw!L718)</f>
        <v>JAERI</v>
      </c>
      <c r="H721" s="2">
        <f>[1]Agreements_raw!R718</f>
        <v>2005</v>
      </c>
      <c r="I721" s="2" t="str">
        <f>IF(ISNUMBER(SEARCH("B",[1]Agreements_raw!$M718)), "Yes", "No")</f>
        <v>No</v>
      </c>
      <c r="J721" s="2" t="str">
        <f>IF(ISNUMBER(SEARCH("C",[1]Agreements_raw!$M718)), "Yes", "No")</f>
        <v>No</v>
      </c>
      <c r="K721" s="2" t="str">
        <f>IF(ISNUMBER(SEARCH("D",[1]Agreements_raw!$M718)), "Yes", "No")</f>
        <v>No</v>
      </c>
      <c r="L721" s="2" t="str">
        <f>IF(ISNUMBER(SEARCH("F",[1]Agreements_raw!$M718)), "Yes", "No")</f>
        <v>No</v>
      </c>
      <c r="M721" s="2" t="str">
        <f>IF(ISNUMBER(SEARCH("E",[1]Agreements_raw!$M718)), "Yes", "No")</f>
        <v>Yes</v>
      </c>
      <c r="N721" s="2" t="str">
        <f>IF(ISNUMBER(SEARCH("A",[1]Agreements_raw!$M718)), "Yes", "No")</f>
        <v>No</v>
      </c>
      <c r="O721" s="2" t="str">
        <f>IF(ISNUMBER(SEARCH("I",[1]Agreements_raw!$M718)), "Yes", "No")</f>
        <v>No</v>
      </c>
      <c r="P721" s="2" t="str">
        <f>IF(ISNUMBER(SEARCH("J",[1]Agreements_raw!$M718)), "Yes", "No")</f>
        <v>No</v>
      </c>
      <c r="Q721" s="2" t="str">
        <f>IF(ISNUMBER(SEARCH("K",[1]Agreements_raw!$M718)), "Yes", "No")</f>
        <v>No</v>
      </c>
      <c r="R721" s="2" t="str">
        <f>IF(ISNUMBER(SEARCH("G",[1]Agreements_raw!$M718)), "Non-binding","Agreement")</f>
        <v>Non-binding</v>
      </c>
      <c r="S721" s="2" t="str">
        <f>[1]Agreements_raw!P718</f>
        <v>Memorandum of Future Cooperation in Nuclear Energy Research and Development</v>
      </c>
      <c r="T721" s="2" t="s">
        <v>193</v>
      </c>
    </row>
    <row r="722" spans="1:20" ht="69" customHeight="1" x14ac:dyDescent="0.2">
      <c r="A722" s="2">
        <f>[1]Agreements_raw!A719</f>
        <v>671</v>
      </c>
      <c r="B722" s="2" t="str">
        <f>[1]Agreements_raw!C719</f>
        <v>Belgium</v>
      </c>
      <c r="C722" s="2" t="str">
        <f>IF([1]Agreements_raw!D719="Donor","Supplier",[1]Agreements_raw!D719)</f>
        <v>Partner</v>
      </c>
      <c r="D722" s="2" t="str">
        <f>IF(ISBLANK([1]Agreements_raw!G719),"",[1]Agreements_raw!G719)</f>
        <v>Nuclear Research Center SCK/CEN</v>
      </c>
      <c r="E722" s="2" t="str">
        <f>[1]Agreements_raw!H719</f>
        <v>Japan</v>
      </c>
      <c r="F722" s="2" t="str">
        <f>IF([1]Agreements_raw!I719="Recipient","Client",[1]Agreements_raw!I719)</f>
        <v>Partner</v>
      </c>
      <c r="G722" s="2" t="str">
        <f>IF(ISBLANK([1]Agreements_raw!L719),"",[1]Agreements_raw!L719)</f>
        <v>JAERI</v>
      </c>
      <c r="H722" s="2">
        <f>[1]Agreements_raw!R719</f>
        <v>2005</v>
      </c>
      <c r="I722" s="2" t="str">
        <f>IF(ISNUMBER(SEARCH("B",[1]Agreements_raw!$M719)), "Yes", "No")</f>
        <v>No</v>
      </c>
      <c r="J722" s="2" t="str">
        <f>IF(ISNUMBER(SEARCH("C",[1]Agreements_raw!$M719)), "Yes", "No")</f>
        <v>No</v>
      </c>
      <c r="K722" s="2" t="str">
        <f>IF(ISNUMBER(SEARCH("D",[1]Agreements_raw!$M719)), "Yes", "No")</f>
        <v>No</v>
      </c>
      <c r="L722" s="2" t="str">
        <f>IF(ISNUMBER(SEARCH("F",[1]Agreements_raw!$M719)), "Yes", "No")</f>
        <v>No</v>
      </c>
      <c r="M722" s="2" t="str">
        <f>IF(ISNUMBER(SEARCH("E",[1]Agreements_raw!$M719)), "Yes", "No")</f>
        <v>Yes</v>
      </c>
      <c r="N722" s="2" t="str">
        <f>IF(ISNUMBER(SEARCH("A",[1]Agreements_raw!$M719)), "Yes", "No")</f>
        <v>No</v>
      </c>
      <c r="O722" s="2" t="str">
        <f>IF(ISNUMBER(SEARCH("I",[1]Agreements_raw!$M719)), "Yes", "No")</f>
        <v>No</v>
      </c>
      <c r="P722" s="2" t="str">
        <f>IF(ISNUMBER(SEARCH("J",[1]Agreements_raw!$M719)), "Yes", "No")</f>
        <v>No</v>
      </c>
      <c r="Q722" s="2" t="str">
        <f>IF(ISNUMBER(SEARCH("K",[1]Agreements_raw!$M719)), "Yes", "No")</f>
        <v>No</v>
      </c>
      <c r="R722" s="2" t="str">
        <f>IF(ISNUMBER(SEARCH("G",[1]Agreements_raw!$M719)), "Non-binding","Agreement")</f>
        <v>Agreement</v>
      </c>
      <c r="S722" s="2" t="str">
        <f>[1]Agreements_raw!P719</f>
        <v>Collaboration Agreement for Co-operation in the Field of Research and Development of Nuclear Energy</v>
      </c>
      <c r="T722" s="2" t="s">
        <v>193</v>
      </c>
    </row>
    <row r="723" spans="1:20" ht="69" customHeight="1" x14ac:dyDescent="0.2">
      <c r="A723" s="2">
        <f>[1]Agreements_raw!A720</f>
        <v>672</v>
      </c>
      <c r="B723" s="2" t="str">
        <f>[1]Agreements_raw!C720</f>
        <v>Australia</v>
      </c>
      <c r="C723" s="2" t="str">
        <f>IF([1]Agreements_raw!D720="Donor","Supplier",[1]Agreements_raw!D720)</f>
        <v>Partner</v>
      </c>
      <c r="D723" s="2" t="str">
        <f>IF(ISBLANK([1]Agreements_raw!G720),"",[1]Agreements_raw!G720)</f>
        <v/>
      </c>
      <c r="E723" s="2" t="str">
        <f>[1]Agreements_raw!H720</f>
        <v>Czech Republic</v>
      </c>
      <c r="F723" s="2" t="str">
        <f>IF([1]Agreements_raw!I720="Recipient","Client",[1]Agreements_raw!I720)</f>
        <v>Partner</v>
      </c>
      <c r="G723" s="2" t="str">
        <f>IF(ISBLANK([1]Agreements_raw!L720),"",[1]Agreements_raw!L720)</f>
        <v/>
      </c>
      <c r="H723" s="2">
        <f>[1]Agreements_raw!R720</f>
        <v>2002</v>
      </c>
      <c r="I723" s="2" t="str">
        <f>IF(ISNUMBER(SEARCH("B",[1]Agreements_raw!$M720)), "Yes", "No")</f>
        <v>No</v>
      </c>
      <c r="J723" s="2" t="str">
        <f>IF(ISNUMBER(SEARCH("C",[1]Agreements_raw!$M720)), "Yes", "No")</f>
        <v>No</v>
      </c>
      <c r="K723" s="2" t="str">
        <f>IF(ISNUMBER(SEARCH("D",[1]Agreements_raw!$M720)), "Yes", "No")</f>
        <v>No</v>
      </c>
      <c r="L723" s="2" t="str">
        <f>IF(ISNUMBER(SEARCH("F",[1]Agreements_raw!$M720)), "Yes", "No")</f>
        <v>No</v>
      </c>
      <c r="M723" s="2" t="str">
        <f>IF(ISNUMBER(SEARCH("E",[1]Agreements_raw!$M720)), "Yes", "No")</f>
        <v>Yes</v>
      </c>
      <c r="N723" s="2" t="str">
        <f>IF(ISNUMBER(SEARCH("A",[1]Agreements_raw!$M720)), "Yes", "No")</f>
        <v>No</v>
      </c>
      <c r="O723" s="2" t="str">
        <f>IF(ISNUMBER(SEARCH("I",[1]Agreements_raw!$M720)), "Yes", "No")</f>
        <v>No</v>
      </c>
      <c r="P723" s="2" t="str">
        <f>IF(ISNUMBER(SEARCH("J",[1]Agreements_raw!$M720)), "Yes", "No")</f>
        <v>No</v>
      </c>
      <c r="Q723" s="2" t="str">
        <f>IF(ISNUMBER(SEARCH("K",[1]Agreements_raw!$M720)), "Yes", "No")</f>
        <v>No</v>
      </c>
      <c r="R723" s="2" t="str">
        <f>IF(ISNUMBER(SEARCH("G",[1]Agreements_raw!$M720)), "Non-binding","Agreement")</f>
        <v>Agreement</v>
      </c>
      <c r="S723" s="2" t="str">
        <f>[1]Agreements_raw!P720</f>
        <v>Co-operation in Peaceful Uses of Nuclear Energy and the Transfer of Nuclear Material. The Parties shall cooperate in the peaceful uses of nuclear energy in accordance with the provisions of this Agreement. The cooperation contemplated relates to the peaceful uses of nuclear energy and includes transfers of nuclear material, research and development, exchange of information, technical training, visits by scientists and projects of mutual interest. This cooperation shall be facilitated as may be necessary by specific agreements or arrangements. The Parties may designate governmental authorities and natural or legal persons to undertake such cooperation.</v>
      </c>
      <c r="T723" s="2" t="s">
        <v>193</v>
      </c>
    </row>
    <row r="724" spans="1:20" ht="69" customHeight="1" x14ac:dyDescent="0.2">
      <c r="A724" s="2">
        <f>[1]Agreements_raw!A721</f>
        <v>673</v>
      </c>
      <c r="B724" s="2" t="str">
        <f>[1]Agreements_raw!C721</f>
        <v>Brasil</v>
      </c>
      <c r="C724" s="2" t="str">
        <f>IF([1]Agreements_raw!D721="Donor","Supplier",[1]Agreements_raw!D721)</f>
        <v>Partner</v>
      </c>
      <c r="D724" s="2" t="str">
        <f>IF(ISBLANK([1]Agreements_raw!G721),"",[1]Agreements_raw!G721)</f>
        <v/>
      </c>
      <c r="E724" s="2" t="str">
        <f>[1]Agreements_raw!H721</f>
        <v>France</v>
      </c>
      <c r="F724" s="2" t="str">
        <f>IF([1]Agreements_raw!I721="Recipient","Client",[1]Agreements_raw!I721)</f>
        <v>Partner</v>
      </c>
      <c r="G724" s="2" t="str">
        <f>IF(ISBLANK([1]Agreements_raw!L721),"",[1]Agreements_raw!L721)</f>
        <v/>
      </c>
      <c r="H724" s="2">
        <f>[1]Agreements_raw!R721</f>
        <v>2002</v>
      </c>
      <c r="I724" s="2" t="str">
        <f>IF(ISNUMBER(SEARCH("B",[1]Agreements_raw!$M721)), "Yes", "No")</f>
        <v>No</v>
      </c>
      <c r="J724" s="2" t="str">
        <f>IF(ISNUMBER(SEARCH("C",[1]Agreements_raw!$M721)), "Yes", "No")</f>
        <v>No</v>
      </c>
      <c r="K724" s="2" t="str">
        <f>IF(ISNUMBER(SEARCH("D",[1]Agreements_raw!$M721)), "Yes", "No")</f>
        <v>No</v>
      </c>
      <c r="L724" s="2" t="str">
        <f>IF(ISNUMBER(SEARCH("F",[1]Agreements_raw!$M721)), "Yes", "No")</f>
        <v>No</v>
      </c>
      <c r="M724" s="2" t="str">
        <f>IF(ISNUMBER(SEARCH("E",[1]Agreements_raw!$M721)), "Yes", "No")</f>
        <v>Yes</v>
      </c>
      <c r="N724" s="2" t="str">
        <f>IF(ISNUMBER(SEARCH("A",[1]Agreements_raw!$M721)), "Yes", "No")</f>
        <v>No</v>
      </c>
      <c r="O724" s="2" t="str">
        <f>IF(ISNUMBER(SEARCH("I",[1]Agreements_raw!$M721)), "Yes", "No")</f>
        <v>No</v>
      </c>
      <c r="P724" s="2" t="str">
        <f>IF(ISNUMBER(SEARCH("J",[1]Agreements_raw!$M721)), "Yes", "No")</f>
        <v>No</v>
      </c>
      <c r="Q724" s="2" t="str">
        <f>IF(ISNUMBER(SEARCH("K",[1]Agreements_raw!$M721)), "Yes", "No")</f>
        <v>No</v>
      </c>
      <c r="R724" s="2" t="str">
        <f>IF(ISNUMBER(SEARCH("G",[1]Agreements_raw!$M721)), "Non-binding","Agreement")</f>
        <v>Agreement</v>
      </c>
      <c r="S724" s="2" t="str">
        <f>[1]Agreements_raw!P721</f>
        <v>Agreement on Scientific and Technical Cooperation in the Field of Peaceful Uses of Nuclear Energy</v>
      </c>
      <c r="T724" s="2" t="s">
        <v>193</v>
      </c>
    </row>
    <row r="725" spans="1:20" ht="69" customHeight="1" x14ac:dyDescent="0.2">
      <c r="A725" s="2">
        <f>[1]Agreements_raw!A722</f>
        <v>674</v>
      </c>
      <c r="B725" s="2" t="str">
        <f>[1]Agreements_raw!C722</f>
        <v>Australia</v>
      </c>
      <c r="C725" s="2" t="str">
        <f>IF([1]Agreements_raw!D722="Donor","Supplier",[1]Agreements_raw!D722)</f>
        <v>Partner</v>
      </c>
      <c r="D725" s="2" t="str">
        <f>IF(ISBLANK([1]Agreements_raw!G722),"",[1]Agreements_raw!G722)</f>
        <v/>
      </c>
      <c r="E725" s="2" t="str">
        <f>[1]Agreements_raw!H722</f>
        <v>Hungary</v>
      </c>
      <c r="F725" s="2" t="str">
        <f>IF([1]Agreements_raw!I722="Recipient","Client",[1]Agreements_raw!I722)</f>
        <v>Partner</v>
      </c>
      <c r="G725" s="2" t="str">
        <f>IF(ISBLANK([1]Agreements_raw!L722),"",[1]Agreements_raw!L722)</f>
        <v/>
      </c>
      <c r="H725" s="2">
        <f>[1]Agreements_raw!R722</f>
        <v>2002</v>
      </c>
      <c r="I725" s="2" t="str">
        <f>IF(ISNUMBER(SEARCH("B",[1]Agreements_raw!$M722)), "Yes", "No")</f>
        <v>No</v>
      </c>
      <c r="J725" s="2" t="str">
        <f>IF(ISNUMBER(SEARCH("C",[1]Agreements_raw!$M722)), "Yes", "No")</f>
        <v>No</v>
      </c>
      <c r="K725" s="2" t="str">
        <f>IF(ISNUMBER(SEARCH("D",[1]Agreements_raw!$M722)), "Yes", "No")</f>
        <v>No</v>
      </c>
      <c r="L725" s="2" t="str">
        <f>IF(ISNUMBER(SEARCH("F",[1]Agreements_raw!$M722)), "Yes", "No")</f>
        <v>No</v>
      </c>
      <c r="M725" s="2" t="str">
        <f>IF(ISNUMBER(SEARCH("E",[1]Agreements_raw!$M722)), "Yes", "No")</f>
        <v>Yes</v>
      </c>
      <c r="N725" s="2" t="str">
        <f>IF(ISNUMBER(SEARCH("A",[1]Agreements_raw!$M722)), "Yes", "No")</f>
        <v>No</v>
      </c>
      <c r="O725" s="2" t="str">
        <f>IF(ISNUMBER(SEARCH("I",[1]Agreements_raw!$M722)), "Yes", "No")</f>
        <v>No</v>
      </c>
      <c r="P725" s="2" t="str">
        <f>IF(ISNUMBER(SEARCH("J",[1]Agreements_raw!$M722)), "Yes", "No")</f>
        <v>No</v>
      </c>
      <c r="Q725" s="2" t="str">
        <f>IF(ISNUMBER(SEARCH("K",[1]Agreements_raw!$M722)), "Yes", "No")</f>
        <v>No</v>
      </c>
      <c r="R725" s="2" t="str">
        <f>IF(ISNUMBER(SEARCH("G",[1]Agreements_raw!$M722)), "Non-binding","Agreement")</f>
        <v>Agreement</v>
      </c>
      <c r="S725" s="2" t="str">
        <f>[1]Agreements_raw!P722</f>
        <v>Co-operation in Peaceful Uses of Nuclear Energy and the Transfer of Nuclear Material. The Parties shall cooperate in the peaceful uses of nuclear energy in accordance with the provisions of this Agreement. The cooperation contemplated relates to the peaceful uses of nuclear energy and includes transfers of nuclear material, research and development, exchange of information, technical training, visits by scientists and projects of mutual interest. This cooperation shall be facilitated as may be necessary by specific agreements or arrangements. The Parties may designate governmental authorities and natural or legal persons to undertake such cooperation.</v>
      </c>
      <c r="T725" s="2" t="s">
        <v>193</v>
      </c>
    </row>
    <row r="726" spans="1:20" ht="69" customHeight="1" x14ac:dyDescent="0.2">
      <c r="A726" s="2">
        <f>[1]Agreements_raw!A723</f>
        <v>675</v>
      </c>
      <c r="B726" s="2" t="str">
        <f>[1]Agreements_raw!C723</f>
        <v>Australia</v>
      </c>
      <c r="C726" s="2" t="str">
        <f>IF([1]Agreements_raw!D723="Donor","Supplier",[1]Agreements_raw!D723)</f>
        <v>Partner</v>
      </c>
      <c r="D726" s="2" t="str">
        <f>IF(ISBLANK([1]Agreements_raw!G723),"",[1]Agreements_raw!G723)</f>
        <v/>
      </c>
      <c r="E726" s="2" t="str">
        <f>[1]Agreements_raw!H723</f>
        <v>U.S.</v>
      </c>
      <c r="F726" s="2" t="str">
        <f>IF([1]Agreements_raw!I723="Recipient","Client",[1]Agreements_raw!I723)</f>
        <v>Partner</v>
      </c>
      <c r="G726" s="2" t="str">
        <f>IF(ISBLANK([1]Agreements_raw!L723),"",[1]Agreements_raw!L723)</f>
        <v/>
      </c>
      <c r="H726" s="2">
        <f>[1]Agreements_raw!R723</f>
        <v>2002</v>
      </c>
      <c r="I726" s="2" t="str">
        <f>IF(ISNUMBER(SEARCH("B",[1]Agreements_raw!$M723)), "Yes", "No")</f>
        <v>No</v>
      </c>
      <c r="J726" s="2" t="str">
        <f>IF(ISNUMBER(SEARCH("C",[1]Agreements_raw!$M723)), "Yes", "No")</f>
        <v>No</v>
      </c>
      <c r="K726" s="2" t="str">
        <f>IF(ISNUMBER(SEARCH("D",[1]Agreements_raw!$M723)), "Yes", "No")</f>
        <v>No</v>
      </c>
      <c r="L726" s="2" t="str">
        <f>IF(ISNUMBER(SEARCH("F",[1]Agreements_raw!$M723)), "Yes", "No")</f>
        <v>No</v>
      </c>
      <c r="M726" s="2" t="str">
        <f>IF(ISNUMBER(SEARCH("E",[1]Agreements_raw!$M723)), "Yes", "No")</f>
        <v>No</v>
      </c>
      <c r="N726" s="2" t="str">
        <f>IF(ISNUMBER(SEARCH("A",[1]Agreements_raw!$M723)), "Yes", "No")</f>
        <v>Yes</v>
      </c>
      <c r="O726" s="2" t="str">
        <f>IF(ISNUMBER(SEARCH("I",[1]Agreements_raw!$M723)), "Yes", "No")</f>
        <v>No</v>
      </c>
      <c r="P726" s="2" t="str">
        <f>IF(ISNUMBER(SEARCH("J",[1]Agreements_raw!$M723)), "Yes", "No")</f>
        <v>No</v>
      </c>
      <c r="Q726" s="2" t="str">
        <f>IF(ISNUMBER(SEARCH("K",[1]Agreements_raw!$M723)), "Yes", "No")</f>
        <v>No</v>
      </c>
      <c r="R726" s="2" t="str">
        <f>IF(ISNUMBER(SEARCH("G",[1]Agreements_raw!$M723)), "Non-binding","Agreement")</f>
        <v>Agreement</v>
      </c>
      <c r="S726" s="2" t="str">
        <f>[1]Agreements_raw!P723</f>
        <v>Agreement concerning Co-operation in the Application of Non-Proliferation Assurances on Retransfers to Taiwan</v>
      </c>
      <c r="T726" s="2" t="s">
        <v>193</v>
      </c>
    </row>
    <row r="727" spans="1:20" ht="69" customHeight="1" x14ac:dyDescent="0.2">
      <c r="A727" s="2">
        <f>[1]Agreements_raw!A724</f>
        <v>676</v>
      </c>
      <c r="B727" s="2" t="str">
        <f>[1]Agreements_raw!C724</f>
        <v>Canada</v>
      </c>
      <c r="C727" s="2" t="str">
        <f>IF([1]Agreements_raw!D724="Donor","Supplier",[1]Agreements_raw!D724)</f>
        <v>Partner</v>
      </c>
      <c r="D727" s="2" t="str">
        <f>IF(ISBLANK([1]Agreements_raw!G724),"",[1]Agreements_raw!G724)</f>
        <v/>
      </c>
      <c r="E727" s="2" t="str">
        <f>[1]Agreements_raw!H724</f>
        <v>Korea</v>
      </c>
      <c r="F727" s="2" t="str">
        <f>IF([1]Agreements_raw!I724="Recipient","Client",[1]Agreements_raw!I724)</f>
        <v>Partner</v>
      </c>
      <c r="G727" s="2" t="str">
        <f>IF(ISBLANK([1]Agreements_raw!L724),"",[1]Agreements_raw!L724)</f>
        <v/>
      </c>
      <c r="H727" s="2">
        <f>[1]Agreements_raw!R724</f>
        <v>2001</v>
      </c>
      <c r="I727" s="2" t="str">
        <f>IF(ISNUMBER(SEARCH("B",[1]Agreements_raw!$M724)), "Yes", "No")</f>
        <v>No</v>
      </c>
      <c r="J727" s="2" t="str">
        <f>IF(ISNUMBER(SEARCH("C",[1]Agreements_raw!$M724)), "Yes", "No")</f>
        <v>No</v>
      </c>
      <c r="K727" s="2" t="str">
        <f>IF(ISNUMBER(SEARCH("D",[1]Agreements_raw!$M724)), "Yes", "No")</f>
        <v>No</v>
      </c>
      <c r="L727" s="2" t="str">
        <f>IF(ISNUMBER(SEARCH("F",[1]Agreements_raw!$M724)), "Yes", "No")</f>
        <v>No</v>
      </c>
      <c r="M727" s="2" t="str">
        <f>IF(ISNUMBER(SEARCH("E",[1]Agreements_raw!$M724)), "Yes", "No")</f>
        <v>No</v>
      </c>
      <c r="N727" s="2" t="str">
        <f>IF(ISNUMBER(SEARCH("A",[1]Agreements_raw!$M724)), "Yes", "No")</f>
        <v>No</v>
      </c>
      <c r="O727" s="2" t="str">
        <f>IF(ISNUMBER(SEARCH("I",[1]Agreements_raw!$M724)), "Yes", "No")</f>
        <v>No</v>
      </c>
      <c r="P727" s="2" t="str">
        <f>IF(ISNUMBER(SEARCH("J",[1]Agreements_raw!$M724)), "Yes", "No")</f>
        <v>No</v>
      </c>
      <c r="Q727" s="2" t="str">
        <f>IF(ISNUMBER(SEARCH("K",[1]Agreements_raw!$M724)), "Yes", "No")</f>
        <v>No</v>
      </c>
      <c r="R727" s="2" t="str">
        <f>IF(ISNUMBER(SEARCH("G",[1]Agreements_raw!$M724)), "Non-binding","Agreement")</f>
        <v>Agreement</v>
      </c>
      <c r="S727" s="2" t="str">
        <f>[1]Agreements_raw!P724</f>
        <v>Exchange of Notes relating to the Transfer of Tritium Items for the Wolsong Tritium Removal Facility</v>
      </c>
      <c r="T727" s="2" t="s">
        <v>193</v>
      </c>
    </row>
    <row r="728" spans="1:20" ht="69" customHeight="1" x14ac:dyDescent="0.2">
      <c r="A728" s="2">
        <f>[1]Agreements_raw!A725</f>
        <v>677</v>
      </c>
      <c r="B728" s="2" t="str">
        <f>[1]Agreements_raw!C725</f>
        <v>UK</v>
      </c>
      <c r="C728" s="2" t="str">
        <f>IF([1]Agreements_raw!D725="Donor","Supplier",[1]Agreements_raw!D725)</f>
        <v>Partner</v>
      </c>
      <c r="D728" s="2" t="str">
        <f>IF(ISBLANK([1]Agreements_raw!G725),"",[1]Agreements_raw!G725)</f>
        <v>Department of Trade and Industry</v>
      </c>
      <c r="E728" s="2" t="str">
        <f>[1]Agreements_raw!H725</f>
        <v>U.S.</v>
      </c>
      <c r="F728" s="2" t="str">
        <f>IF([1]Agreements_raw!I725="Recipient","Client",[1]Agreements_raw!I725)</f>
        <v>Partner</v>
      </c>
      <c r="G728" s="2" t="str">
        <f>IF(ISBLANK([1]Agreements_raw!L725),"",[1]Agreements_raw!L725)</f>
        <v>Department of Energy</v>
      </c>
      <c r="H728" s="2">
        <f>[1]Agreements_raw!R725</f>
        <v>2001</v>
      </c>
      <c r="I728" s="2" t="str">
        <f>IF(ISNUMBER(SEARCH("B",[1]Agreements_raw!$M725)), "Yes", "No")</f>
        <v>No</v>
      </c>
      <c r="J728" s="2" t="str">
        <f>IF(ISNUMBER(SEARCH("C",[1]Agreements_raw!$M725)), "Yes", "No")</f>
        <v>No</v>
      </c>
      <c r="K728" s="2" t="str">
        <f>IF(ISNUMBER(SEARCH("D",[1]Agreements_raw!$M725)), "Yes", "No")</f>
        <v>No</v>
      </c>
      <c r="L728" s="2" t="str">
        <f>IF(ISNUMBER(SEARCH("F",[1]Agreements_raw!$M725)), "Yes", "No")</f>
        <v>No</v>
      </c>
      <c r="M728" s="2" t="str">
        <f>IF(ISNUMBER(SEARCH("E",[1]Agreements_raw!$M725)), "Yes", "No")</f>
        <v>No</v>
      </c>
      <c r="N728" s="2" t="str">
        <f>IF(ISNUMBER(SEARCH("A",[1]Agreements_raw!$M725)), "Yes", "No")</f>
        <v>No</v>
      </c>
      <c r="O728" s="2" t="str">
        <f>IF(ISNUMBER(SEARCH("I",[1]Agreements_raw!$M725)), "Yes", "No")</f>
        <v>Yes</v>
      </c>
      <c r="P728" s="2" t="str">
        <f>IF(ISNUMBER(SEARCH("J",[1]Agreements_raw!$M725)), "Yes", "No")</f>
        <v>No</v>
      </c>
      <c r="Q728" s="2" t="str">
        <f>IF(ISNUMBER(SEARCH("K",[1]Agreements_raw!$M725)), "Yes", "No")</f>
        <v>No</v>
      </c>
      <c r="R728" s="2" t="str">
        <f>IF(ISNUMBER(SEARCH("G",[1]Agreements_raw!$M725)), "Non-binding","Agreement")</f>
        <v>Non-binding</v>
      </c>
      <c r="S728" s="2" t="str">
        <f>[1]Agreements_raw!P725</f>
        <v>Memorandum of Understanding concerning the Development and Implementation of Nuclear Verification Technologies</v>
      </c>
      <c r="T728" s="2" t="s">
        <v>193</v>
      </c>
    </row>
    <row r="729" spans="1:20" ht="69" customHeight="1" x14ac:dyDescent="0.2">
      <c r="A729" s="2">
        <f>[1]Agreements_raw!A726</f>
        <v>678</v>
      </c>
      <c r="B729" s="2" t="str">
        <f>[1]Agreements_raw!C726</f>
        <v>Czech Republic</v>
      </c>
      <c r="C729" s="2" t="str">
        <f>IF([1]Agreements_raw!D726="Donor","Supplier",[1]Agreements_raw!D726)</f>
        <v>Partner</v>
      </c>
      <c r="D729" s="2" t="str">
        <f>IF(ISBLANK([1]Agreements_raw!G726),"",[1]Agreements_raw!G726)</f>
        <v>State Office for Nuclear Safety</v>
      </c>
      <c r="E729" s="2" t="str">
        <f>[1]Agreements_raw!H726</f>
        <v>Slovenia</v>
      </c>
      <c r="F729" s="2" t="str">
        <f>IF([1]Agreements_raw!I726="Recipient","Client",[1]Agreements_raw!I726)</f>
        <v>Partner</v>
      </c>
      <c r="G729" s="2" t="str">
        <f>IF(ISBLANK([1]Agreements_raw!L726),"",[1]Agreements_raw!L726)</f>
        <v>Nuclear Safety Administration</v>
      </c>
      <c r="H729" s="2">
        <f>[1]Agreements_raw!R726</f>
        <v>2000</v>
      </c>
      <c r="I729" s="2" t="str">
        <f>IF(ISNUMBER(SEARCH("B",[1]Agreements_raw!$M726)), "Yes", "No")</f>
        <v>No</v>
      </c>
      <c r="J729" s="2" t="str">
        <f>IF(ISNUMBER(SEARCH("C",[1]Agreements_raw!$M726)), "Yes", "No")</f>
        <v>No</v>
      </c>
      <c r="K729" s="2" t="str">
        <f>IF(ISNUMBER(SEARCH("D",[1]Agreements_raw!$M726)), "Yes", "No")</f>
        <v>No</v>
      </c>
      <c r="L729" s="2" t="str">
        <f>IF(ISNUMBER(SEARCH("F",[1]Agreements_raw!$M726)), "Yes", "No")</f>
        <v>No</v>
      </c>
      <c r="M729" s="2" t="str">
        <f>IF(ISNUMBER(SEARCH("E",[1]Agreements_raw!$M726)), "Yes", "No")</f>
        <v>Yes</v>
      </c>
      <c r="N729" s="2" t="str">
        <f>IF(ISNUMBER(SEARCH("A",[1]Agreements_raw!$M726)), "Yes", "No")</f>
        <v>Yes</v>
      </c>
      <c r="O729" s="2" t="str">
        <f>IF(ISNUMBER(SEARCH("I",[1]Agreements_raw!$M726)), "Yes", "No")</f>
        <v>No</v>
      </c>
      <c r="P729" s="2" t="str">
        <f>IF(ISNUMBER(SEARCH("J",[1]Agreements_raw!$M726)), "Yes", "No")</f>
        <v>No</v>
      </c>
      <c r="Q729" s="2" t="str">
        <f>IF(ISNUMBER(SEARCH("K",[1]Agreements_raw!$M726)), "Yes", "No")</f>
        <v>No</v>
      </c>
      <c r="R729" s="2" t="str">
        <f>IF(ISNUMBER(SEARCH("G",[1]Agreements_raw!$M726)), "Non-binding","Agreement")</f>
        <v>Agreement</v>
      </c>
      <c r="S729" s="2" t="str">
        <f>[1]Agreements_raw!P726</f>
        <v>Arrangement for the Exchange of Information</v>
      </c>
      <c r="T729" s="2" t="s">
        <v>193</v>
      </c>
    </row>
    <row r="730" spans="1:20" ht="69" customHeight="1" x14ac:dyDescent="0.2">
      <c r="A730" s="2">
        <f>[1]Agreements_raw!A727</f>
        <v>679</v>
      </c>
      <c r="B730" s="2" t="str">
        <f>[1]Agreements_raw!C727</f>
        <v>European Union</v>
      </c>
      <c r="C730" s="2" t="str">
        <f>IF([1]Agreements_raw!D727="Donor","Supplier",[1]Agreements_raw!D727)</f>
        <v>Partner</v>
      </c>
      <c r="D730" s="2" t="str">
        <f>IF(ISBLANK([1]Agreements_raw!G727),"",[1]Agreements_raw!G727)</f>
        <v>Euratom</v>
      </c>
      <c r="E730" s="2" t="str">
        <f>[1]Agreements_raw!H727</f>
        <v>U.S.</v>
      </c>
      <c r="F730" s="2" t="str">
        <f>IF([1]Agreements_raw!I727="Recipient","Client",[1]Agreements_raw!I727)</f>
        <v>Partner</v>
      </c>
      <c r="G730" s="2" t="str">
        <f>IF(ISBLANK([1]Agreements_raw!L727),"",[1]Agreements_raw!L727)</f>
        <v>Department of Energy</v>
      </c>
      <c r="H730" s="2">
        <f>[1]Agreements_raw!R727</f>
        <v>2001</v>
      </c>
      <c r="I730" s="2" t="str">
        <f>IF(ISNUMBER(SEARCH("B",[1]Agreements_raw!$M727)), "Yes", "No")</f>
        <v>No</v>
      </c>
      <c r="J730" s="2" t="str">
        <f>IF(ISNUMBER(SEARCH("C",[1]Agreements_raw!$M727)), "Yes", "No")</f>
        <v>No</v>
      </c>
      <c r="K730" s="2" t="str">
        <f>IF(ISNUMBER(SEARCH("D",[1]Agreements_raw!$M727)), "Yes", "No")</f>
        <v>No</v>
      </c>
      <c r="L730" s="2" t="str">
        <f>IF(ISNUMBER(SEARCH("F",[1]Agreements_raw!$M727)), "Yes", "No")</f>
        <v>No</v>
      </c>
      <c r="M730" s="2" t="str">
        <f>IF(ISNUMBER(SEARCH("E",[1]Agreements_raw!$M727)), "Yes", "No")</f>
        <v>Yes</v>
      </c>
      <c r="N730" s="2" t="str">
        <f>IF(ISNUMBER(SEARCH("A",[1]Agreements_raw!$M727)), "Yes", "No")</f>
        <v>No</v>
      </c>
      <c r="O730" s="2" t="str">
        <f>IF(ISNUMBER(SEARCH("I",[1]Agreements_raw!$M727)), "Yes", "No")</f>
        <v>No</v>
      </c>
      <c r="P730" s="2" t="str">
        <f>IF(ISNUMBER(SEARCH("J",[1]Agreements_raw!$M727)), "Yes", "No")</f>
        <v>No</v>
      </c>
      <c r="Q730" s="2" t="str">
        <f>IF(ISNUMBER(SEARCH("K",[1]Agreements_raw!$M727)), "Yes", "No")</f>
        <v>No</v>
      </c>
      <c r="R730" s="2" t="str">
        <f>IF(ISNUMBER(SEARCH("G",[1]Agreements_raw!$M727)), "Non-binding","Agreement")</f>
        <v>Non-binding</v>
      </c>
      <c r="S730" s="2" t="str">
        <f>[1]Agreements_raw!P727</f>
        <v>Co-operation in the Field of Fusion Energy Research and Development</v>
      </c>
      <c r="T730" s="2" t="s">
        <v>193</v>
      </c>
    </row>
    <row r="731" spans="1:20" ht="69" customHeight="1" x14ac:dyDescent="0.2">
      <c r="A731" s="2">
        <f>[1]Agreements_raw!A728</f>
        <v>680</v>
      </c>
      <c r="B731" s="2" t="str">
        <f>[1]Agreements_raw!C728</f>
        <v>France</v>
      </c>
      <c r="C731" s="2" t="str">
        <f>IF([1]Agreements_raw!D728="Donor","Supplier",[1]Agreements_raw!D728)</f>
        <v>Partner</v>
      </c>
      <c r="D731" s="2" t="str">
        <f>IF(ISBLANK([1]Agreements_raw!G728),"",[1]Agreements_raw!G728)</f>
        <v>Directorate for the Safety of Nuclear Installations</v>
      </c>
      <c r="E731" s="2" t="str">
        <f>[1]Agreements_raw!H728</f>
        <v>Slovenia</v>
      </c>
      <c r="F731" s="2" t="str">
        <f>IF([1]Agreements_raw!I728="Recipient","Client",[1]Agreements_raw!I728)</f>
        <v>Partner</v>
      </c>
      <c r="G731" s="2" t="str">
        <f>IF(ISBLANK([1]Agreements_raw!L728),"",[1]Agreements_raw!L728)</f>
        <v>Nuclear Safety Administration</v>
      </c>
      <c r="H731" s="2">
        <f>[1]Agreements_raw!R728</f>
        <v>2000</v>
      </c>
      <c r="I731" s="2" t="str">
        <f>IF(ISNUMBER(SEARCH("B",[1]Agreements_raw!$M728)), "Yes", "No")</f>
        <v>No</v>
      </c>
      <c r="J731" s="2" t="str">
        <f>IF(ISNUMBER(SEARCH("C",[1]Agreements_raw!$M728)), "Yes", "No")</f>
        <v>No</v>
      </c>
      <c r="K731" s="2" t="str">
        <f>IF(ISNUMBER(SEARCH("D",[1]Agreements_raw!$M728)), "Yes", "No")</f>
        <v>No</v>
      </c>
      <c r="L731" s="2" t="str">
        <f>IF(ISNUMBER(SEARCH("F",[1]Agreements_raw!$M728)), "Yes", "No")</f>
        <v>No</v>
      </c>
      <c r="M731" s="2" t="str">
        <f>IF(ISNUMBER(SEARCH("E",[1]Agreements_raw!$M728)), "Yes", "No")</f>
        <v>Yes</v>
      </c>
      <c r="N731" s="2" t="str">
        <f>IF(ISNUMBER(SEARCH("A",[1]Agreements_raw!$M728)), "Yes", "No")</f>
        <v>Yes</v>
      </c>
      <c r="O731" s="2" t="str">
        <f>IF(ISNUMBER(SEARCH("I",[1]Agreements_raw!$M728)), "Yes", "No")</f>
        <v>No</v>
      </c>
      <c r="P731" s="2" t="str">
        <f>IF(ISNUMBER(SEARCH("J",[1]Agreements_raw!$M728)), "Yes", "No")</f>
        <v>No</v>
      </c>
      <c r="Q731" s="2" t="str">
        <f>IF(ISNUMBER(SEARCH("K",[1]Agreements_raw!$M728)), "Yes", "No")</f>
        <v>No</v>
      </c>
      <c r="R731" s="2" t="str">
        <f>IF(ISNUMBER(SEARCH("G",[1]Agreements_raw!$M728)), "Non-binding","Agreement")</f>
        <v>Agreement</v>
      </c>
      <c r="S731" s="2" t="str">
        <f>[1]Agreements_raw!P728</f>
        <v>Arrangement for the Exchange of Information and Co-operation</v>
      </c>
      <c r="T731" s="2" t="s">
        <v>193</v>
      </c>
    </row>
    <row r="732" spans="1:20" ht="69" customHeight="1" x14ac:dyDescent="0.2">
      <c r="A732" s="2">
        <f>[1]Agreements_raw!A729</f>
        <v>681</v>
      </c>
      <c r="B732" s="2" t="str">
        <f>[1]Agreements_raw!C729</f>
        <v>France</v>
      </c>
      <c r="C732" s="2" t="str">
        <f>IF([1]Agreements_raw!D729="Donor","Supplier",[1]Agreements_raw!D729)</f>
        <v>Partner</v>
      </c>
      <c r="D732" s="2" t="str">
        <f>IF(ISBLANK([1]Agreements_raw!G729),"",[1]Agreements_raw!G729)</f>
        <v>Commissariat a l'energie Atomique</v>
      </c>
      <c r="E732" s="2" t="str">
        <f>[1]Agreements_raw!H729</f>
        <v>U.S.</v>
      </c>
      <c r="F732" s="2" t="str">
        <f>IF([1]Agreements_raw!I729="Recipient","Client",[1]Agreements_raw!I729)</f>
        <v>Partner</v>
      </c>
      <c r="G732" s="2" t="str">
        <f>IF(ISBLANK([1]Agreements_raw!L729),"",[1]Agreements_raw!L729)</f>
        <v>Department of Energy</v>
      </c>
      <c r="H732" s="2">
        <f>[1]Agreements_raw!R729</f>
        <v>2000</v>
      </c>
      <c r="I732" s="2" t="str">
        <f>IF(ISNUMBER(SEARCH("B",[1]Agreements_raw!$M729)), "Yes", "No")</f>
        <v>No</v>
      </c>
      <c r="J732" s="2" t="str">
        <f>IF(ISNUMBER(SEARCH("C",[1]Agreements_raw!$M729)), "Yes", "No")</f>
        <v>No</v>
      </c>
      <c r="K732" s="2" t="str">
        <f>IF(ISNUMBER(SEARCH("D",[1]Agreements_raw!$M729)), "Yes", "No")</f>
        <v>No</v>
      </c>
      <c r="L732" s="2" t="str">
        <f>IF(ISNUMBER(SEARCH("F",[1]Agreements_raw!$M729)), "Yes", "No")</f>
        <v>No</v>
      </c>
      <c r="M732" s="2" t="str">
        <f>IF(ISNUMBER(SEARCH("E",[1]Agreements_raw!$M729)), "Yes", "No")</f>
        <v>Yes</v>
      </c>
      <c r="N732" s="2" t="str">
        <f>IF(ISNUMBER(SEARCH("A",[1]Agreements_raw!$M729)), "Yes", "No")</f>
        <v>No</v>
      </c>
      <c r="O732" s="2" t="str">
        <f>IF(ISNUMBER(SEARCH("I",[1]Agreements_raw!$M729)), "Yes", "No")</f>
        <v>No</v>
      </c>
      <c r="P732" s="2" t="str">
        <f>IF(ISNUMBER(SEARCH("J",[1]Agreements_raw!$M729)), "Yes", "No")</f>
        <v>No</v>
      </c>
      <c r="Q732" s="2" t="str">
        <f>IF(ISNUMBER(SEARCH("K",[1]Agreements_raw!$M729)), "Yes", "No")</f>
        <v>No</v>
      </c>
      <c r="R732" s="2" t="str">
        <f>IF(ISNUMBER(SEARCH("G",[1]Agreements_raw!$M729)), "Non-binding","Agreement")</f>
        <v>Agreement</v>
      </c>
      <c r="S732" s="2" t="str">
        <f>[1]Agreements_raw!P729</f>
        <v>Agreement for Co-operation in Advanced Nuclear Reactor Science and Technology</v>
      </c>
      <c r="T732" s="2" t="s">
        <v>193</v>
      </c>
    </row>
    <row r="733" spans="1:20" ht="69" customHeight="1" x14ac:dyDescent="0.2">
      <c r="A733" s="2">
        <f>[1]Agreements_raw!A730</f>
        <v>682</v>
      </c>
      <c r="B733" s="2" t="str">
        <f>[1]Agreements_raw!C730</f>
        <v>France</v>
      </c>
      <c r="C733" s="2" t="str">
        <f>IF([1]Agreements_raw!D730="Donor","Supplier",[1]Agreements_raw!D730)</f>
        <v>Partner</v>
      </c>
      <c r="D733" s="2" t="str">
        <f>IF(ISBLANK([1]Agreements_raw!G730),"",[1]Agreements_raw!G730)</f>
        <v>Commissariat a l'energie Atomique</v>
      </c>
      <c r="E733" s="2" t="str">
        <f>[1]Agreements_raw!H730</f>
        <v>U.S.</v>
      </c>
      <c r="F733" s="2" t="str">
        <f>IF([1]Agreements_raw!I730="Recipient","Client",[1]Agreements_raw!I730)</f>
        <v>Partner</v>
      </c>
      <c r="G733" s="2" t="str">
        <f>IF(ISBLANK([1]Agreements_raw!L730),"",[1]Agreements_raw!L730)</f>
        <v>Department of Energy</v>
      </c>
      <c r="H733" s="2">
        <f>[1]Agreements_raw!R730</f>
        <v>2002</v>
      </c>
      <c r="I733" s="2" t="str">
        <f>IF(ISNUMBER(SEARCH("B",[1]Agreements_raw!$M730)), "Yes", "No")</f>
        <v>No</v>
      </c>
      <c r="J733" s="2" t="str">
        <f>IF(ISNUMBER(SEARCH("C",[1]Agreements_raw!$M730)), "Yes", "No")</f>
        <v>No</v>
      </c>
      <c r="K733" s="2" t="str">
        <f>IF(ISNUMBER(SEARCH("D",[1]Agreements_raw!$M730)), "Yes", "No")</f>
        <v>No</v>
      </c>
      <c r="L733" s="2" t="str">
        <f>IF(ISNUMBER(SEARCH("F",[1]Agreements_raw!$M730)), "Yes", "No")</f>
        <v>Yes</v>
      </c>
      <c r="M733" s="2" t="str">
        <f>IF(ISNUMBER(SEARCH("E",[1]Agreements_raw!$M730)), "Yes", "No")</f>
        <v>No</v>
      </c>
      <c r="N733" s="2" t="str">
        <f>IF(ISNUMBER(SEARCH("A",[1]Agreements_raw!$M730)), "Yes", "No")</f>
        <v>No</v>
      </c>
      <c r="O733" s="2" t="str">
        <f>IF(ISNUMBER(SEARCH("I",[1]Agreements_raw!$M730)), "Yes", "No")</f>
        <v>No</v>
      </c>
      <c r="P733" s="2" t="str">
        <f>IF(ISNUMBER(SEARCH("J",[1]Agreements_raw!$M730)), "Yes", "No")</f>
        <v>No</v>
      </c>
      <c r="Q733" s="2" t="str">
        <f>IF(ISNUMBER(SEARCH("K",[1]Agreements_raw!$M730)), "Yes", "No")</f>
        <v>No</v>
      </c>
      <c r="R733" s="2" t="str">
        <f>IF(ISNUMBER(SEARCH("G",[1]Agreements_raw!$M730)), "Non-binding","Agreement")</f>
        <v>Agreement</v>
      </c>
      <c r="S733" s="2" t="str">
        <f>[1]Agreements_raw!P730</f>
        <v>Agreement in the Field of Radioactive Waste Management</v>
      </c>
      <c r="T733" s="2" t="s">
        <v>193</v>
      </c>
    </row>
    <row r="734" spans="1:20" ht="69" customHeight="1" x14ac:dyDescent="0.2">
      <c r="A734" s="2">
        <f>[1]Agreements_raw!A731</f>
        <v>683</v>
      </c>
      <c r="B734" s="2" t="str">
        <f>[1]Agreements_raw!C731</f>
        <v>Israel</v>
      </c>
      <c r="C734" s="2" t="str">
        <f>IF([1]Agreements_raw!D731="Donor","Supplier",[1]Agreements_raw!D731)</f>
        <v>Partner</v>
      </c>
      <c r="D734" s="2" t="str">
        <f>IF(ISBLANK([1]Agreements_raw!G731),"",[1]Agreements_raw!G731)</f>
        <v>Israel Atomic Energy Commission</v>
      </c>
      <c r="E734" s="2" t="str">
        <f>[1]Agreements_raw!H731</f>
        <v>U.S.</v>
      </c>
      <c r="F734" s="2" t="str">
        <f>IF([1]Agreements_raw!I731="Recipient","Client",[1]Agreements_raw!I731)</f>
        <v>Partner</v>
      </c>
      <c r="G734" s="2" t="str">
        <f>IF(ISBLANK([1]Agreements_raw!L731),"",[1]Agreements_raw!L731)</f>
        <v>Department of Energy</v>
      </c>
      <c r="H734" s="2">
        <f>[1]Agreements_raw!R731</f>
        <v>2000</v>
      </c>
      <c r="I734" s="2" t="str">
        <f>IF(ISNUMBER(SEARCH("B",[1]Agreements_raw!$M731)), "Yes", "No")</f>
        <v>No</v>
      </c>
      <c r="J734" s="2" t="str">
        <f>IF(ISNUMBER(SEARCH("C",[1]Agreements_raw!$M731)), "Yes", "No")</f>
        <v>No</v>
      </c>
      <c r="K734" s="2" t="str">
        <f>IF(ISNUMBER(SEARCH("D",[1]Agreements_raw!$M731)), "Yes", "No")</f>
        <v>No</v>
      </c>
      <c r="L734" s="2" t="str">
        <f>IF(ISNUMBER(SEARCH("F",[1]Agreements_raw!$M731)), "Yes", "No")</f>
        <v>No</v>
      </c>
      <c r="M734" s="2" t="str">
        <f>IF(ISNUMBER(SEARCH("E",[1]Agreements_raw!$M731)), "Yes", "No")</f>
        <v>No</v>
      </c>
      <c r="N734" s="2" t="str">
        <f>IF(ISNUMBER(SEARCH("A",[1]Agreements_raw!$M731)), "Yes", "No")</f>
        <v>Yes</v>
      </c>
      <c r="O734" s="2" t="str">
        <f>IF(ISNUMBER(SEARCH("I",[1]Agreements_raw!$M731)), "Yes", "No")</f>
        <v>No</v>
      </c>
      <c r="P734" s="2" t="str">
        <f>IF(ISNUMBER(SEARCH("J",[1]Agreements_raw!$M731)), "Yes", "No")</f>
        <v>No</v>
      </c>
      <c r="Q734" s="2" t="str">
        <f>IF(ISNUMBER(SEARCH("K",[1]Agreements_raw!$M731)), "Yes", "No")</f>
        <v>No</v>
      </c>
      <c r="R734" s="2" t="str">
        <f>IF(ISNUMBER(SEARCH("G",[1]Agreements_raw!$M731)), "Non-binding","Agreement")</f>
        <v>Non-binding</v>
      </c>
      <c r="S734" s="2" t="str">
        <f>[1]Agreements_raw!P731</f>
        <v xml:space="preserve">Letter of Intent on Co-operation in the Fields of Non-Proliferatoin, Arms Control, and Regional Security. </v>
      </c>
      <c r="T734" s="2" t="s">
        <v>193</v>
      </c>
    </row>
    <row r="735" spans="1:20" ht="69" customHeight="1" x14ac:dyDescent="0.2">
      <c r="A735" s="2">
        <f>[1]Agreements_raw!A732</f>
        <v>684</v>
      </c>
      <c r="B735" s="2" t="str">
        <f>[1]Agreements_raw!C732</f>
        <v>Japan</v>
      </c>
      <c r="C735" s="2" t="str">
        <f>IF([1]Agreements_raw!D732="Donor","Supplier",[1]Agreements_raw!D732)</f>
        <v>Partner</v>
      </c>
      <c r="D735" s="2" t="str">
        <f>IF(ISBLANK([1]Agreements_raw!G732),"",[1]Agreements_raw!G732)</f>
        <v>Japan Nuclear Cycle Development Institute</v>
      </c>
      <c r="E735" s="2" t="str">
        <f>[1]Agreements_raw!H732</f>
        <v>U.S.</v>
      </c>
      <c r="F735" s="2" t="str">
        <f>IF([1]Agreements_raw!I732="Recipient","Client",[1]Agreements_raw!I732)</f>
        <v>Partner</v>
      </c>
      <c r="G735" s="2" t="str">
        <f>IF(ISBLANK([1]Agreements_raw!L732),"",[1]Agreements_raw!L732)</f>
        <v>Department of Energy</v>
      </c>
      <c r="H735" s="2">
        <f>[1]Agreements_raw!R732</f>
        <v>2000</v>
      </c>
      <c r="I735" s="2" t="str">
        <f>IF(ISNUMBER(SEARCH("B",[1]Agreements_raw!$M732)), "Yes", "No")</f>
        <v>No</v>
      </c>
      <c r="J735" s="2" t="str">
        <f>IF(ISNUMBER(SEARCH("C",[1]Agreements_raw!$M732)), "Yes", "No")</f>
        <v>No</v>
      </c>
      <c r="K735" s="2" t="str">
        <f>IF(ISNUMBER(SEARCH("D",[1]Agreements_raw!$M732)), "Yes", "No")</f>
        <v>No</v>
      </c>
      <c r="L735" s="2" t="str">
        <f>IF(ISNUMBER(SEARCH("F",[1]Agreements_raw!$M732)), "Yes", "No")</f>
        <v>No</v>
      </c>
      <c r="M735" s="2" t="str">
        <f>IF(ISNUMBER(SEARCH("E",[1]Agreements_raw!$M732)), "Yes", "No")</f>
        <v>No</v>
      </c>
      <c r="N735" s="2" t="str">
        <f>IF(ISNUMBER(SEARCH("A",[1]Agreements_raw!$M732)), "Yes", "No")</f>
        <v>Yes</v>
      </c>
      <c r="O735" s="2" t="str">
        <f>IF(ISNUMBER(SEARCH("I",[1]Agreements_raw!$M732)), "Yes", "No")</f>
        <v>No</v>
      </c>
      <c r="P735" s="2" t="str">
        <f>IF(ISNUMBER(SEARCH("J",[1]Agreements_raw!$M732)), "Yes", "No")</f>
        <v>No</v>
      </c>
      <c r="Q735" s="2" t="str">
        <f>IF(ISNUMBER(SEARCH("K",[1]Agreements_raw!$M732)), "Yes", "No")</f>
        <v>No</v>
      </c>
      <c r="R735" s="2" t="str">
        <f>IF(ISNUMBER(SEARCH("G",[1]Agreements_raw!$M732)), "Non-binding","Agreement")</f>
        <v>Agreement</v>
      </c>
      <c r="S735" s="2" t="str">
        <f>[1]Agreements_raw!P732</f>
        <v>Agreement for Co-operatoin in Research and Development concerning Nuclear Materials Control and Accounting Measures for Safeguards and Non-Proliferation</v>
      </c>
      <c r="T735" s="2" t="s">
        <v>193</v>
      </c>
    </row>
    <row r="736" spans="1:20" ht="69" customHeight="1" x14ac:dyDescent="0.2">
      <c r="A736" s="2">
        <f>[1]Agreements_raw!A733</f>
        <v>685</v>
      </c>
      <c r="B736" s="2" t="str">
        <f>[1]Agreements_raw!C733</f>
        <v>Japan</v>
      </c>
      <c r="C736" s="2" t="str">
        <f>IF([1]Agreements_raw!D733="Donor","Supplier",[1]Agreements_raw!D733)</f>
        <v>Partner</v>
      </c>
      <c r="D736" s="2" t="str">
        <f>IF(ISBLANK([1]Agreements_raw!G733),"",[1]Agreements_raw!G733)</f>
        <v>Japan Nuclear Cycle Development Institute</v>
      </c>
      <c r="E736" s="2" t="str">
        <f>[1]Agreements_raw!H733</f>
        <v>U.S.</v>
      </c>
      <c r="F736" s="2" t="str">
        <f>IF([1]Agreements_raw!I733="Recipient","Client",[1]Agreements_raw!I733)</f>
        <v>Partner</v>
      </c>
      <c r="G736" s="2" t="str">
        <f>IF(ISBLANK([1]Agreements_raw!L733),"",[1]Agreements_raw!L733)</f>
        <v>Department of Energy</v>
      </c>
      <c r="H736" s="2">
        <f>[1]Agreements_raw!R733</f>
        <v>2000</v>
      </c>
      <c r="I736" s="2" t="str">
        <f>IF(ISNUMBER(SEARCH("B",[1]Agreements_raw!$M733)), "Yes", "No")</f>
        <v>No</v>
      </c>
      <c r="J736" s="2" t="str">
        <f>IF(ISNUMBER(SEARCH("C",[1]Agreements_raw!$M733)), "Yes", "No")</f>
        <v>No</v>
      </c>
      <c r="K736" s="2" t="str">
        <f>IF(ISNUMBER(SEARCH("D",[1]Agreements_raw!$M733)), "Yes", "No")</f>
        <v>Yes</v>
      </c>
      <c r="L736" s="2" t="str">
        <f>IF(ISNUMBER(SEARCH("F",[1]Agreements_raw!$M733)), "Yes", "No")</f>
        <v>Yes</v>
      </c>
      <c r="M736" s="2" t="str">
        <f>IF(ISNUMBER(SEARCH("E",[1]Agreements_raw!$M733)), "Yes", "No")</f>
        <v>Yes</v>
      </c>
      <c r="N736" s="2" t="str">
        <f>IF(ISNUMBER(SEARCH("A",[1]Agreements_raw!$M733)), "Yes", "No")</f>
        <v>Yes</v>
      </c>
      <c r="O736" s="2" t="str">
        <f>IF(ISNUMBER(SEARCH("I",[1]Agreements_raw!$M733)), "Yes", "No")</f>
        <v>No</v>
      </c>
      <c r="P736" s="2" t="str">
        <f>IF(ISNUMBER(SEARCH("J",[1]Agreements_raw!$M733)), "Yes", "No")</f>
        <v>No</v>
      </c>
      <c r="Q736" s="2" t="str">
        <f>IF(ISNUMBER(SEARCH("K",[1]Agreements_raw!$M733)), "Yes", "No")</f>
        <v>No</v>
      </c>
      <c r="R736" s="2" t="str">
        <f>IF(ISNUMBER(SEARCH("G",[1]Agreements_raw!$M733)), "Non-binding","Agreement")</f>
        <v>Agreement</v>
      </c>
      <c r="S736" s="2" t="str">
        <f>[1]Agreements_raw!P733</f>
        <v>Agreement in the Field of Nuclear Technologies. May include: reactor neutronics analysis and experimentation, to include reactor and plant shielding and
nuclear data;
• reactor and plant safety, including safety issues relating to foreign-designed reactors;
• fuels and materials, to include structural, component, absorber and circuit materials, and
fuels which could tend to reduce or eliminate the production of materials directly usable in nuclear explosive devices;
• nuclear steam supply systems and their associated components, to include component and
system design, instrumentation and control, thermal hydraulics analysis;
• quality assurance;
• economic and environmental considerations;
• reactor life extension, decontamination and decommissioning, including fuel treatment and storage;
• nuclear material transportation;
• irradiation, fissile material treatment and advanced nuclear technology;
• uses and management of depleted uranium; and
• applications of remote technologies to operational improvement, radiation exposure reduction and decontamination and dismantling.</v>
      </c>
      <c r="T736" s="2" t="s">
        <v>193</v>
      </c>
    </row>
    <row r="737" spans="1:20" ht="69" customHeight="1" x14ac:dyDescent="0.2">
      <c r="A737" s="2">
        <f>[1]Agreements_raw!A734</f>
        <v>686</v>
      </c>
      <c r="B737" s="2" t="str">
        <f>[1]Agreements_raw!C734</f>
        <v>Japan</v>
      </c>
      <c r="C737" s="2" t="str">
        <f>IF([1]Agreements_raw!D734="Donor","Supplier",[1]Agreements_raw!D734)</f>
        <v>Partner</v>
      </c>
      <c r="D737" s="2" t="str">
        <f>IF(ISBLANK([1]Agreements_raw!G734),"",[1]Agreements_raw!G734)</f>
        <v>Nuclear Waste Management Organization</v>
      </c>
      <c r="E737" s="2" t="str">
        <f>[1]Agreements_raw!H734</f>
        <v>U.S.</v>
      </c>
      <c r="F737" s="2" t="str">
        <f>IF([1]Agreements_raw!I734="Recipient","Client",[1]Agreements_raw!I734)</f>
        <v>Partner</v>
      </c>
      <c r="G737" s="2" t="str">
        <f>IF(ISBLANK([1]Agreements_raw!L734),"",[1]Agreements_raw!L734)</f>
        <v>Department of Energy</v>
      </c>
      <c r="H737" s="2">
        <f>[1]Agreements_raw!R734</f>
        <v>2002</v>
      </c>
      <c r="I737" s="2" t="str">
        <f>IF(ISNUMBER(SEARCH("B",[1]Agreements_raw!$M734)), "Yes", "No")</f>
        <v>No</v>
      </c>
      <c r="J737" s="2" t="str">
        <f>IF(ISNUMBER(SEARCH("C",[1]Agreements_raw!$M734)), "Yes", "No")</f>
        <v>No</v>
      </c>
      <c r="K737" s="2" t="str">
        <f>IF(ISNUMBER(SEARCH("D",[1]Agreements_raw!$M734)), "Yes", "No")</f>
        <v>No</v>
      </c>
      <c r="L737" s="2" t="str">
        <f>IF(ISNUMBER(SEARCH("F",[1]Agreements_raw!$M734)), "Yes", "No")</f>
        <v>Yes</v>
      </c>
      <c r="M737" s="2" t="str">
        <f>IF(ISNUMBER(SEARCH("E",[1]Agreements_raw!$M734)), "Yes", "No")</f>
        <v>No</v>
      </c>
      <c r="N737" s="2" t="str">
        <f>IF(ISNUMBER(SEARCH("A",[1]Agreements_raw!$M734)), "Yes", "No")</f>
        <v>No</v>
      </c>
      <c r="O737" s="2" t="str">
        <f>IF(ISNUMBER(SEARCH("I",[1]Agreements_raw!$M734)), "Yes", "No")</f>
        <v>No</v>
      </c>
      <c r="P737" s="2" t="str">
        <f>IF(ISNUMBER(SEARCH("J",[1]Agreements_raw!$M734)), "Yes", "No")</f>
        <v>No</v>
      </c>
      <c r="Q737" s="2" t="str">
        <f>IF(ISNUMBER(SEARCH("K",[1]Agreements_raw!$M734)), "Yes", "No")</f>
        <v>No</v>
      </c>
      <c r="R737" s="2" t="str">
        <f>IF(ISNUMBER(SEARCH("G",[1]Agreements_raw!$M734)), "Non-binding","Agreement")</f>
        <v>Agreement</v>
      </c>
      <c r="S737" s="2" t="str">
        <f>[1]Agreements_raw!P734</f>
        <v>Agreement in the Field of Radioactive Waste Management</v>
      </c>
      <c r="T737" s="2" t="s">
        <v>193</v>
      </c>
    </row>
    <row r="738" spans="1:20" ht="69" customHeight="1" x14ac:dyDescent="0.2">
      <c r="A738" s="2">
        <f>[1]Agreements_raw!A735</f>
        <v>687</v>
      </c>
      <c r="B738" s="2" t="str">
        <f>[1]Agreements_raw!C735</f>
        <v>Japan</v>
      </c>
      <c r="C738" s="2" t="str">
        <f>IF([1]Agreements_raw!D735="Donor","Supplier",[1]Agreements_raw!D735)</f>
        <v>Partner</v>
      </c>
      <c r="D738" s="2" t="str">
        <f>IF(ISBLANK([1]Agreements_raw!G735),"",[1]Agreements_raw!G735)</f>
        <v>Japan Nuclear Cycle Development Institute</v>
      </c>
      <c r="E738" s="2" t="str">
        <f>[1]Agreements_raw!H735</f>
        <v>U.S.</v>
      </c>
      <c r="F738" s="2" t="str">
        <f>IF([1]Agreements_raw!I735="Recipient","Client",[1]Agreements_raw!I735)</f>
        <v>Partner</v>
      </c>
      <c r="G738" s="2" t="str">
        <f>IF(ISBLANK([1]Agreements_raw!L735),"",[1]Agreements_raw!L735)</f>
        <v>Department of Energy</v>
      </c>
      <c r="H738" s="2">
        <f>[1]Agreements_raw!R735</f>
        <v>2003</v>
      </c>
      <c r="I738" s="2" t="str">
        <f>IF(ISNUMBER(SEARCH("B",[1]Agreements_raw!$M735)), "Yes", "No")</f>
        <v>No</v>
      </c>
      <c r="J738" s="2" t="str">
        <f>IF(ISNUMBER(SEARCH("C",[1]Agreements_raw!$M735)), "Yes", "No")</f>
        <v>No</v>
      </c>
      <c r="K738" s="2" t="str">
        <f>IF(ISNUMBER(SEARCH("D",[1]Agreements_raw!$M735)), "Yes", "No")</f>
        <v>No</v>
      </c>
      <c r="L738" s="2" t="str">
        <f>IF(ISNUMBER(SEARCH("F",[1]Agreements_raw!$M735)), "Yes", "No")</f>
        <v>Yes</v>
      </c>
      <c r="M738" s="2" t="str">
        <f>IF(ISNUMBER(SEARCH("E",[1]Agreements_raw!$M735)), "Yes", "No")</f>
        <v>No</v>
      </c>
      <c r="N738" s="2" t="str">
        <f>IF(ISNUMBER(SEARCH("A",[1]Agreements_raw!$M735)), "Yes", "No")</f>
        <v>No</v>
      </c>
      <c r="O738" s="2" t="str">
        <f>IF(ISNUMBER(SEARCH("I",[1]Agreements_raw!$M735)), "Yes", "No")</f>
        <v>No</v>
      </c>
      <c r="P738" s="2" t="str">
        <f>IF(ISNUMBER(SEARCH("J",[1]Agreements_raw!$M735)), "Yes", "No")</f>
        <v>No</v>
      </c>
      <c r="Q738" s="2" t="str">
        <f>IF(ISNUMBER(SEARCH("K",[1]Agreements_raw!$M735)), "Yes", "No")</f>
        <v>No</v>
      </c>
      <c r="R738" s="2" t="str">
        <f>IF(ISNUMBER(SEARCH("G",[1]Agreements_raw!$M735)), "Non-binding","Agreement")</f>
        <v>Agreement</v>
      </c>
      <c r="S738" s="2" t="str">
        <f>[1]Agreements_raw!P735</f>
        <v>Agreement in the Field of Radioactive Waste Management</v>
      </c>
      <c r="T738" s="2" t="s">
        <v>193</v>
      </c>
    </row>
    <row r="739" spans="1:20" ht="69" customHeight="1" x14ac:dyDescent="0.2">
      <c r="A739" s="2">
        <f>[1]Agreements_raw!A736</f>
        <v>688</v>
      </c>
      <c r="B739" s="2" t="str">
        <f>[1]Agreements_raw!C736</f>
        <v>Brasil</v>
      </c>
      <c r="C739" s="2" t="str">
        <f>IF([1]Agreements_raw!D736="Donor","Supplier",[1]Agreements_raw!D736)</f>
        <v>Partner</v>
      </c>
      <c r="D739" s="2" t="str">
        <f>IF(ISBLANK([1]Agreements_raw!G736),"",[1]Agreements_raw!G736)</f>
        <v>Ministry of Science and Technology</v>
      </c>
      <c r="E739" s="2" t="str">
        <f>[1]Agreements_raw!H736</f>
        <v>U.S.</v>
      </c>
      <c r="F739" s="2" t="str">
        <f>IF([1]Agreements_raw!I736="Recipient","Client",[1]Agreements_raw!I736)</f>
        <v>Partner</v>
      </c>
      <c r="G739" s="2" t="str">
        <f>IF(ISBLANK([1]Agreements_raw!L736),"",[1]Agreements_raw!L736)</f>
        <v>Department of Energy</v>
      </c>
      <c r="H739" s="2">
        <f>[1]Agreements_raw!R736</f>
        <v>2003</v>
      </c>
      <c r="I739" s="2" t="str">
        <f>IF(ISNUMBER(SEARCH("B",[1]Agreements_raw!$M736)), "Yes", "No")</f>
        <v>No</v>
      </c>
      <c r="J739" s="2" t="str">
        <f>IF(ISNUMBER(SEARCH("C",[1]Agreements_raw!$M736)), "Yes", "No")</f>
        <v>No</v>
      </c>
      <c r="K739" s="2" t="str">
        <f>IF(ISNUMBER(SEARCH("D",[1]Agreements_raw!$M736)), "Yes", "No")</f>
        <v>No</v>
      </c>
      <c r="L739" s="2" t="str">
        <f>IF(ISNUMBER(SEARCH("F",[1]Agreements_raw!$M736)), "Yes", "No")</f>
        <v>No</v>
      </c>
      <c r="M739" s="2" t="str">
        <f>IF(ISNUMBER(SEARCH("E",[1]Agreements_raw!$M736)), "Yes", "No")</f>
        <v>No</v>
      </c>
      <c r="N739" s="2" t="str">
        <f>IF(ISNUMBER(SEARCH("A",[1]Agreements_raw!$M736)), "Yes", "No")</f>
        <v>No</v>
      </c>
      <c r="O739" s="2" t="str">
        <f>IF(ISNUMBER(SEARCH("I",[1]Agreements_raw!$M736)), "Yes", "No")</f>
        <v>No</v>
      </c>
      <c r="P739" s="2" t="str">
        <f>IF(ISNUMBER(SEARCH("J",[1]Agreements_raw!$M736)), "Yes", "No")</f>
        <v>Yes</v>
      </c>
      <c r="Q739" s="2" t="str">
        <f>IF(ISNUMBER(SEARCH("K",[1]Agreements_raw!$M736)), "Yes", "No")</f>
        <v>No</v>
      </c>
      <c r="R739" s="2" t="str">
        <f>IF(ISNUMBER(SEARCH("G",[1]Agreements_raw!$M736)), "Non-binding","Agreement")</f>
        <v>Agreement</v>
      </c>
      <c r="S739" s="2" t="str">
        <f>[1]Agreements_raw!P736</f>
        <v>Agreement concerning Co-operation in Nuclear Energy</v>
      </c>
      <c r="T739" s="2" t="s">
        <v>193</v>
      </c>
    </row>
    <row r="740" spans="1:20" ht="69" customHeight="1" x14ac:dyDescent="0.2">
      <c r="A740" s="2">
        <f>[1]Agreements_raw!A737</f>
        <v>689</v>
      </c>
      <c r="B740" s="2" t="str">
        <f>[1]Agreements_raw!C737</f>
        <v>Korea</v>
      </c>
      <c r="C740" s="2" t="str">
        <f>IF([1]Agreements_raw!D737="Donor","Supplier",[1]Agreements_raw!D737)</f>
        <v>Partner</v>
      </c>
      <c r="D740" s="2" t="str">
        <f>IF(ISBLANK([1]Agreements_raw!G737),"",[1]Agreements_raw!G737)</f>
        <v>Ministry of Science and Technology</v>
      </c>
      <c r="E740" s="2" t="str">
        <f>[1]Agreements_raw!H737</f>
        <v>U.S.</v>
      </c>
      <c r="F740" s="2" t="str">
        <f>IF([1]Agreements_raw!I737="Recipient","Client",[1]Agreements_raw!I737)</f>
        <v>Partner</v>
      </c>
      <c r="G740" s="2" t="str">
        <f>IF(ISBLANK([1]Agreements_raw!L737),"",[1]Agreements_raw!L737)</f>
        <v>Department of Energy</v>
      </c>
      <c r="H740" s="2">
        <f>[1]Agreements_raw!R737</f>
        <v>2001</v>
      </c>
      <c r="I740" s="2" t="str">
        <f>IF(ISNUMBER(SEARCH("B",[1]Agreements_raw!$M737)), "Yes", "No")</f>
        <v>No</v>
      </c>
      <c r="J740" s="2" t="str">
        <f>IF(ISNUMBER(SEARCH("C",[1]Agreements_raw!$M737)), "Yes", "No")</f>
        <v>No</v>
      </c>
      <c r="K740" s="2" t="str">
        <f>IF(ISNUMBER(SEARCH("D",[1]Agreements_raw!$M737)), "Yes", "No")</f>
        <v>No</v>
      </c>
      <c r="L740" s="2" t="str">
        <f>IF(ISNUMBER(SEARCH("F",[1]Agreements_raw!$M737)), "Yes", "No")</f>
        <v>No</v>
      </c>
      <c r="M740" s="2" t="str">
        <f>IF(ISNUMBER(SEARCH("E",[1]Agreements_raw!$M737)), "Yes", "No")</f>
        <v>Yes</v>
      </c>
      <c r="N740" s="2" t="str">
        <f>IF(ISNUMBER(SEARCH("A",[1]Agreements_raw!$M737)), "Yes", "No")</f>
        <v>No</v>
      </c>
      <c r="O740" s="2" t="str">
        <f>IF(ISNUMBER(SEARCH("I",[1]Agreements_raw!$M737)), "Yes", "No")</f>
        <v>No</v>
      </c>
      <c r="P740" s="2" t="str">
        <f>IF(ISNUMBER(SEARCH("J",[1]Agreements_raw!$M737)), "Yes", "No")</f>
        <v>No</v>
      </c>
      <c r="Q740" s="2" t="str">
        <f>IF(ISNUMBER(SEARCH("K",[1]Agreements_raw!$M737)), "Yes", "No")</f>
        <v>No</v>
      </c>
      <c r="R740" s="2" t="str">
        <f>IF(ISNUMBER(SEARCH("G",[1]Agreements_raw!$M737)), "Non-binding","Agreement")</f>
        <v>Agreement</v>
      </c>
      <c r="S740" s="2" t="str">
        <f>[1]Agreements_raw!P737</f>
        <v>Implementing Arrangement for Co-operation in the Area of Fusion Energy Research and Related Fields</v>
      </c>
      <c r="T740" s="2" t="s">
        <v>193</v>
      </c>
    </row>
    <row r="741" spans="1:20" ht="69" customHeight="1" x14ac:dyDescent="0.2">
      <c r="A741" s="2">
        <f>[1]Agreements_raw!A738</f>
        <v>690</v>
      </c>
      <c r="B741" s="2" t="str">
        <f>[1]Agreements_raw!C738</f>
        <v>Korea</v>
      </c>
      <c r="C741" s="2" t="str">
        <f>IF([1]Agreements_raw!D738="Donor","Supplier",[1]Agreements_raw!D738)</f>
        <v>Partner</v>
      </c>
      <c r="D741" s="2" t="str">
        <f>IF(ISBLANK([1]Agreements_raw!G738),"",[1]Agreements_raw!G738)</f>
        <v>Ministry of Science and Technology</v>
      </c>
      <c r="E741" s="2" t="str">
        <f>[1]Agreements_raw!H738</f>
        <v>U.S.</v>
      </c>
      <c r="F741" s="2" t="str">
        <f>IF([1]Agreements_raw!I738="Recipient","Client",[1]Agreements_raw!I738)</f>
        <v>Partner</v>
      </c>
      <c r="G741" s="2" t="str">
        <f>IF(ISBLANK([1]Agreements_raw!L738),"",[1]Agreements_raw!L738)</f>
        <v>Department of Energy</v>
      </c>
      <c r="H741" s="2">
        <f>[1]Agreements_raw!R738</f>
        <v>2002</v>
      </c>
      <c r="I741" s="2" t="str">
        <f>IF(ISNUMBER(SEARCH("B",[1]Agreements_raw!$M738)), "Yes", "No")</f>
        <v>No</v>
      </c>
      <c r="J741" s="2" t="str">
        <f>IF(ISNUMBER(SEARCH("C",[1]Agreements_raw!$M738)), "Yes", "No")</f>
        <v>No</v>
      </c>
      <c r="K741" s="2" t="str">
        <f>IF(ISNUMBER(SEARCH("D",[1]Agreements_raw!$M738)), "Yes", "No")</f>
        <v>No</v>
      </c>
      <c r="L741" s="2" t="str">
        <f>IF(ISNUMBER(SEARCH("F",[1]Agreements_raw!$M738)), "Yes", "No")</f>
        <v>No</v>
      </c>
      <c r="M741" s="2" t="str">
        <f>IF(ISNUMBER(SEARCH("E",[1]Agreements_raw!$M738)), "Yes", "No")</f>
        <v>Yes</v>
      </c>
      <c r="N741" s="2" t="str">
        <f>IF(ISNUMBER(SEARCH("A",[1]Agreements_raw!$M738)), "Yes", "No")</f>
        <v>No</v>
      </c>
      <c r="O741" s="2" t="str">
        <f>IF(ISNUMBER(SEARCH("I",[1]Agreements_raw!$M738)), "Yes", "No")</f>
        <v>No</v>
      </c>
      <c r="P741" s="2" t="str">
        <f>IF(ISNUMBER(SEARCH("J",[1]Agreements_raw!$M738)), "Yes", "No")</f>
        <v>No</v>
      </c>
      <c r="Q741" s="2" t="str">
        <f>IF(ISNUMBER(SEARCH("K",[1]Agreements_raw!$M738)), "Yes", "No")</f>
        <v>No</v>
      </c>
      <c r="R741" s="2" t="str">
        <f>IF(ISNUMBER(SEARCH("G",[1]Agreements_raw!$M738)), "Non-binding","Agreement")</f>
        <v>Non-binding</v>
      </c>
      <c r="S741" s="2" t="str">
        <f>[1]Agreements_raw!P738</f>
        <v>Memorandum of Understanding for a Co-operative Laboratory Relationship</v>
      </c>
      <c r="T741" s="2" t="s">
        <v>193</v>
      </c>
    </row>
    <row r="742" spans="1:20" ht="69" customHeight="1" x14ac:dyDescent="0.2">
      <c r="A742" s="2">
        <f>[1]Agreements_raw!A739</f>
        <v>691</v>
      </c>
      <c r="B742" s="2" t="str">
        <f>[1]Agreements_raw!C739</f>
        <v>Korea</v>
      </c>
      <c r="C742" s="2" t="str">
        <f>IF([1]Agreements_raw!D739="Donor","Supplier",[1]Agreements_raw!D739)</f>
        <v>Partner</v>
      </c>
      <c r="D742" s="2" t="str">
        <f>IF(ISBLANK([1]Agreements_raw!G739),"",[1]Agreements_raw!G739)</f>
        <v>Ministry of Science and Technology</v>
      </c>
      <c r="E742" s="2" t="str">
        <f>[1]Agreements_raw!H739</f>
        <v>Slovenia</v>
      </c>
      <c r="F742" s="2" t="str">
        <f>IF([1]Agreements_raw!I739="Recipient","Client",[1]Agreements_raw!I739)</f>
        <v>Partner</v>
      </c>
      <c r="G742" s="2" t="str">
        <f>IF(ISBLANK([1]Agreements_raw!L739),"",[1]Agreements_raw!L739)</f>
        <v>Nuclear Safety Administration</v>
      </c>
      <c r="H742" s="2">
        <f>[1]Agreements_raw!R739</f>
        <v>2000</v>
      </c>
      <c r="I742" s="2" t="str">
        <f>IF(ISNUMBER(SEARCH("B",[1]Agreements_raw!$M739)), "Yes", "No")</f>
        <v>No</v>
      </c>
      <c r="J742" s="2" t="str">
        <f>IF(ISNUMBER(SEARCH("C",[1]Agreements_raw!$M739)), "Yes", "No")</f>
        <v>No</v>
      </c>
      <c r="K742" s="2" t="str">
        <f>IF(ISNUMBER(SEARCH("D",[1]Agreements_raw!$M739)), "Yes", "No")</f>
        <v>No</v>
      </c>
      <c r="L742" s="2" t="str">
        <f>IF(ISNUMBER(SEARCH("F",[1]Agreements_raw!$M739)), "Yes", "No")</f>
        <v>No</v>
      </c>
      <c r="M742" s="2" t="str">
        <f>IF(ISNUMBER(SEARCH("E",[1]Agreements_raw!$M739)), "Yes", "No")</f>
        <v>Yes</v>
      </c>
      <c r="N742" s="2" t="str">
        <f>IF(ISNUMBER(SEARCH("A",[1]Agreements_raw!$M739)), "Yes", "No")</f>
        <v>Yes</v>
      </c>
      <c r="O742" s="2" t="str">
        <f>IF(ISNUMBER(SEARCH("I",[1]Agreements_raw!$M739)), "Yes", "No")</f>
        <v>No</v>
      </c>
      <c r="P742" s="2" t="str">
        <f>IF(ISNUMBER(SEARCH("J",[1]Agreements_raw!$M739)), "Yes", "No")</f>
        <v>No</v>
      </c>
      <c r="Q742" s="2" t="str">
        <f>IF(ISNUMBER(SEARCH("K",[1]Agreements_raw!$M739)), "Yes", "No")</f>
        <v>No</v>
      </c>
      <c r="R742" s="2" t="str">
        <f>IF(ISNUMBER(SEARCH("G",[1]Agreements_raw!$M739)), "Non-binding","Agreement")</f>
        <v>Agreement</v>
      </c>
      <c r="S742" s="2" t="str">
        <f>[1]Agreements_raw!P739</f>
        <v>Arrangement for the Exchange of Information and Co-operation in Nuclear Safety</v>
      </c>
      <c r="T742" s="2" t="s">
        <v>193</v>
      </c>
    </row>
    <row r="743" spans="1:20" ht="69" customHeight="1" x14ac:dyDescent="0.2">
      <c r="A743" s="2">
        <f>[1]Agreements_raw!A740</f>
        <v>692</v>
      </c>
      <c r="B743" s="2" t="str">
        <f>[1]Agreements_raw!C740</f>
        <v>Argentina</v>
      </c>
      <c r="C743" s="2" t="str">
        <f>IF([1]Agreements_raw!D740="Donor","Supplier",[1]Agreements_raw!D740)</f>
        <v>Partner</v>
      </c>
      <c r="D743" s="2" t="str">
        <f>IF(ISBLANK([1]Agreements_raw!G740),"",[1]Agreements_raw!G740)</f>
        <v>Autoridad Regulatoria Nuclear</v>
      </c>
      <c r="E743" s="2" t="str">
        <f>[1]Agreements_raw!H740</f>
        <v>Australia</v>
      </c>
      <c r="F743" s="2" t="str">
        <f>IF([1]Agreements_raw!I740="Recipient","Client",[1]Agreements_raw!I740)</f>
        <v>Partner</v>
      </c>
      <c r="G743" s="2" t="str">
        <f>IF(ISBLANK([1]Agreements_raw!L740),"",[1]Agreements_raw!L740)</f>
        <v>Radiation Protection and Nuclear Safety Agency</v>
      </c>
      <c r="H743" s="2">
        <f>[1]Agreements_raw!R740</f>
        <v>2001</v>
      </c>
      <c r="I743" s="2" t="str">
        <f>IF(ISNUMBER(SEARCH("B",[1]Agreements_raw!$M740)), "Yes", "No")</f>
        <v>No</v>
      </c>
      <c r="J743" s="2" t="str">
        <f>IF(ISNUMBER(SEARCH("C",[1]Agreements_raw!$M740)), "Yes", "No")</f>
        <v>No</v>
      </c>
      <c r="K743" s="2" t="str">
        <f>IF(ISNUMBER(SEARCH("D",[1]Agreements_raw!$M740)), "Yes", "No")</f>
        <v>No</v>
      </c>
      <c r="L743" s="2" t="str">
        <f>IF(ISNUMBER(SEARCH("F",[1]Agreements_raw!$M740)), "Yes", "No")</f>
        <v>No</v>
      </c>
      <c r="M743" s="2" t="str">
        <f>IF(ISNUMBER(SEARCH("E",[1]Agreements_raw!$M740)), "Yes", "No")</f>
        <v>No</v>
      </c>
      <c r="N743" s="2" t="str">
        <f>IF(ISNUMBER(SEARCH("A",[1]Agreements_raw!$M740)), "Yes", "No")</f>
        <v>Yes</v>
      </c>
      <c r="O743" s="2" t="str">
        <f>IF(ISNUMBER(SEARCH("I",[1]Agreements_raw!$M740)), "Yes", "No")</f>
        <v>No</v>
      </c>
      <c r="P743" s="2" t="str">
        <f>IF(ISNUMBER(SEARCH("J",[1]Agreements_raw!$M740)), "Yes", "No")</f>
        <v>No</v>
      </c>
      <c r="Q743" s="2" t="str">
        <f>IF(ISNUMBER(SEARCH("K",[1]Agreements_raw!$M740)), "Yes", "No")</f>
        <v>No</v>
      </c>
      <c r="R743" s="2" t="str">
        <f>IF(ISNUMBER(SEARCH("G",[1]Agreements_raw!$M740)), "Non-binding","Agreement")</f>
        <v>Agreement</v>
      </c>
      <c r="S743" s="2" t="str">
        <f>[1]Agreements_raw!P740</f>
        <v>Co-operation in Radiological and Nuclear Safety</v>
      </c>
      <c r="T743" s="2" t="s">
        <v>193</v>
      </c>
    </row>
    <row r="744" spans="1:20" ht="69" customHeight="1" x14ac:dyDescent="0.2">
      <c r="A744" s="2">
        <f>[1]Agreements_raw!A741</f>
        <v>693</v>
      </c>
      <c r="B744" s="2" t="str">
        <f>[1]Agreements_raw!C741</f>
        <v>Argentina</v>
      </c>
      <c r="C744" s="2" t="str">
        <f>IF([1]Agreements_raw!D741="Donor","Supplier",[1]Agreements_raw!D741)</f>
        <v>Partner</v>
      </c>
      <c r="D744" s="2" t="str">
        <f>IF(ISBLANK([1]Agreements_raw!G741),"",[1]Agreements_raw!G741)</f>
        <v/>
      </c>
      <c r="E744" s="2" t="str">
        <f>[1]Agreements_raw!H741</f>
        <v>Brasil</v>
      </c>
      <c r="F744" s="2" t="str">
        <f>IF([1]Agreements_raw!I741="Recipient","Client",[1]Agreements_raw!I741)</f>
        <v>Partner</v>
      </c>
      <c r="G744" s="2" t="str">
        <f>IF(ISBLANK([1]Agreements_raw!L741),"",[1]Agreements_raw!L741)</f>
        <v/>
      </c>
      <c r="H744" s="2">
        <f>[1]Agreements_raw!R741</f>
        <v>2001</v>
      </c>
      <c r="I744" s="2" t="str">
        <f>IF(ISNUMBER(SEARCH("B",[1]Agreements_raw!$M741)), "Yes", "No")</f>
        <v>No</v>
      </c>
      <c r="J744" s="2" t="str">
        <f>IF(ISNUMBER(SEARCH("C",[1]Agreements_raw!$M741)), "Yes", "No")</f>
        <v>No</v>
      </c>
      <c r="K744" s="2" t="str">
        <f>IF(ISNUMBER(SEARCH("D",[1]Agreements_raw!$M741)), "Yes", "No")</f>
        <v>Yes</v>
      </c>
      <c r="L744" s="2" t="str">
        <f>IF(ISNUMBER(SEARCH("F",[1]Agreements_raw!$M741)), "Yes", "No")</f>
        <v>No</v>
      </c>
      <c r="M744" s="2" t="str">
        <f>IF(ISNUMBER(SEARCH("E",[1]Agreements_raw!$M741)), "Yes", "No")</f>
        <v>Yes</v>
      </c>
      <c r="N744" s="2" t="str">
        <f>IF(ISNUMBER(SEARCH("A",[1]Agreements_raw!$M741)), "Yes", "No")</f>
        <v>No</v>
      </c>
      <c r="O744" s="2" t="str">
        <f>IF(ISNUMBER(SEARCH("I",[1]Agreements_raw!$M741)), "Yes", "No")</f>
        <v>Yes</v>
      </c>
      <c r="P744" s="2" t="str">
        <f>IF(ISNUMBER(SEARCH("J",[1]Agreements_raw!$M741)), "Yes", "No")</f>
        <v>No</v>
      </c>
      <c r="Q744" s="2" t="str">
        <f>IF(ISNUMBER(SEARCH("K",[1]Agreements_raw!$M741)), "Yes", "No")</f>
        <v>No</v>
      </c>
      <c r="R744" s="2" t="str">
        <f>IF(ISNUMBER(SEARCH("G",[1]Agreements_raw!$M741)), "Non-binding","Agreement")</f>
        <v>Agreement</v>
      </c>
      <c r="S744" s="2" t="str">
        <f>[1]Agreements_raw!P741</f>
        <v>Joint Declaration regarding the Creation of the Argentinian-Brazilian Agency for Nuclear Energy Applications. To this effect, the Agency shall carry out the following activities: promoting progress in the peaceful uses of nuclear energy; encouraging co-operation activities in particular in relation to nuclear power generation and the nuclear fuel cycle; identifying new possibilities of co-operation; promoting
joint actions to develop the nuclear power infrastructure in both countries; exchanging information on activities in relation to nuclear energy applications; and establishment of a joint programme for the development of new technologies in the nuclear field; etc.</v>
      </c>
      <c r="T744" s="2" t="s">
        <v>193</v>
      </c>
    </row>
    <row r="745" spans="1:20" ht="69" customHeight="1" x14ac:dyDescent="0.2">
      <c r="A745" s="2">
        <f>[1]Agreements_raw!A742</f>
        <v>694</v>
      </c>
      <c r="B745" s="2" t="str">
        <f>[1]Agreements_raw!C742</f>
        <v>Argentina</v>
      </c>
      <c r="C745" s="2" t="str">
        <f>IF([1]Agreements_raw!D742="Donor","Supplier",[1]Agreements_raw!D742)</f>
        <v>Partner</v>
      </c>
      <c r="D745" s="2" t="str">
        <f>IF(ISBLANK([1]Agreements_raw!G742),"",[1]Agreements_raw!G742)</f>
        <v/>
      </c>
      <c r="E745" s="2" t="str">
        <f>[1]Agreements_raw!H742</f>
        <v>Bulgaria</v>
      </c>
      <c r="F745" s="2" t="str">
        <f>IF([1]Agreements_raw!I742="Recipient","Client",[1]Agreements_raw!I742)</f>
        <v>Partner</v>
      </c>
      <c r="G745" s="2" t="str">
        <f>IF(ISBLANK([1]Agreements_raw!L742),"",[1]Agreements_raw!L742)</f>
        <v/>
      </c>
      <c r="H745" s="2">
        <f>[1]Agreements_raw!R742</f>
        <v>2000</v>
      </c>
      <c r="I745" s="2" t="str">
        <f>IF(ISNUMBER(SEARCH("B",[1]Agreements_raw!$M742)), "Yes", "No")</f>
        <v>No</v>
      </c>
      <c r="J745" s="2" t="str">
        <f>IF(ISNUMBER(SEARCH("C",[1]Agreements_raw!$M742)), "Yes", "No")</f>
        <v>No</v>
      </c>
      <c r="K745" s="2" t="str">
        <f>IF(ISNUMBER(SEARCH("D",[1]Agreements_raw!$M742)), "Yes", "No")</f>
        <v>No</v>
      </c>
      <c r="L745" s="2" t="str">
        <f>IF(ISNUMBER(SEARCH("F",[1]Agreements_raw!$M742)), "Yes", "No")</f>
        <v>No</v>
      </c>
      <c r="M745" s="2" t="str">
        <f>IF(ISNUMBER(SEARCH("E",[1]Agreements_raw!$M742)), "Yes", "No")</f>
        <v>Yes</v>
      </c>
      <c r="N745" s="2" t="str">
        <f>IF(ISNUMBER(SEARCH("A",[1]Agreements_raw!$M742)), "Yes", "No")</f>
        <v>Yes</v>
      </c>
      <c r="O745" s="2" t="str">
        <f>IF(ISNUMBER(SEARCH("I",[1]Agreements_raw!$M742)), "Yes", "No")</f>
        <v>No</v>
      </c>
      <c r="P745" s="2" t="str">
        <f>IF(ISNUMBER(SEARCH("J",[1]Agreements_raw!$M742)), "Yes", "No")</f>
        <v>No</v>
      </c>
      <c r="Q745" s="2" t="str">
        <f>IF(ISNUMBER(SEARCH("K",[1]Agreements_raw!$M742)), "Yes", "No")</f>
        <v>No</v>
      </c>
      <c r="R745" s="2" t="str">
        <f>IF(ISNUMBER(SEARCH("G",[1]Agreements_raw!$M742)), "Non-binding","Agreement")</f>
        <v>Agreement</v>
      </c>
      <c r="S745" s="2" t="str">
        <f>[1]Agreements_raw!P742</f>
        <v>Co-operation in the Field of Peaceful Use of Nuclear Energy. Co-operation extends to the following activities:
• theoretical and practical research related to the peaceful use of nuclear energy;
• research, development, design, construction and operation of research and power reactors
and nuclear fuel cycle facilities;
• management of radioactive waste and spent nuclear fuel;
• industrial production of components, equipment and materials to be used in nuclear reactors and the nuclear fuel cycle;
• nuclear technology in medicine, agriculture, industry and hydrology;
• radiation protection and nuclear safety and their regulation, assessment of the radiological
impact of nuclear energy and the nuclear fuel cycle;
• technology on nuclear safeguards and physical protection.
Under the Agreement, such co-operation may take place through mutual assistance related to education and training of scientific and technical personnel; exchange of experts, scientists, technicians and lecturers; reciprocal consultations on scientific and technological problems; establishment of working groups to carry out specific studies and projects for the development of scientific and technological research; reciprocal supply of materials, equipment and services; and exchange of information and documentation.</v>
      </c>
      <c r="T745" s="2" t="s">
        <v>193</v>
      </c>
    </row>
    <row r="746" spans="1:20" ht="69" customHeight="1" x14ac:dyDescent="0.2">
      <c r="A746" s="2">
        <f>[1]Agreements_raw!A743</f>
        <v>695</v>
      </c>
      <c r="B746" s="2" t="str">
        <f>[1]Agreements_raw!C743</f>
        <v>Argentina</v>
      </c>
      <c r="C746" s="2" t="str">
        <f>IF([1]Agreements_raw!D743="Donor","Supplier",[1]Agreements_raw!D743)</f>
        <v>Partner</v>
      </c>
      <c r="D746" s="2" t="str">
        <f>IF(ISBLANK([1]Agreements_raw!G743),"",[1]Agreements_raw!G743)</f>
        <v/>
      </c>
      <c r="E746" s="2" t="str">
        <f>[1]Agreements_raw!H743</f>
        <v>France</v>
      </c>
      <c r="F746" s="2" t="str">
        <f>IF([1]Agreements_raw!I743="Recipient","Client",[1]Agreements_raw!I743)</f>
        <v>Partner</v>
      </c>
      <c r="G746" s="2" t="str">
        <f>IF(ISBLANK([1]Agreements_raw!L743),"",[1]Agreements_raw!L743)</f>
        <v/>
      </c>
      <c r="H746" s="2">
        <f>[1]Agreements_raw!R743</f>
        <v>2001</v>
      </c>
      <c r="I746" s="2" t="str">
        <f>IF(ISNUMBER(SEARCH("B",[1]Agreements_raw!$M743)), "Yes", "No")</f>
        <v>No</v>
      </c>
      <c r="J746" s="2" t="str">
        <f>IF(ISNUMBER(SEARCH("C",[1]Agreements_raw!$M743)), "Yes", "No")</f>
        <v>No</v>
      </c>
      <c r="K746" s="2" t="str">
        <f>IF(ISNUMBER(SEARCH("D",[1]Agreements_raw!$M743)), "Yes", "No")</f>
        <v>No</v>
      </c>
      <c r="L746" s="2" t="str">
        <f>IF(ISNUMBER(SEARCH("F",[1]Agreements_raw!$M743)), "Yes", "No")</f>
        <v>No</v>
      </c>
      <c r="M746" s="2" t="str">
        <f>IF(ISNUMBER(SEARCH("E",[1]Agreements_raw!$M743)), "Yes", "No")</f>
        <v>No</v>
      </c>
      <c r="N746" s="2" t="str">
        <f>IF(ISNUMBER(SEARCH("A",[1]Agreements_raw!$M743)), "Yes", "No")</f>
        <v>Yes</v>
      </c>
      <c r="O746" s="2" t="str">
        <f>IF(ISNUMBER(SEARCH("I",[1]Agreements_raw!$M743)), "Yes", "No")</f>
        <v>No</v>
      </c>
      <c r="P746" s="2" t="str">
        <f>IF(ISNUMBER(SEARCH("J",[1]Agreements_raw!$M743)), "Yes", "No")</f>
        <v>No</v>
      </c>
      <c r="Q746" s="2" t="str">
        <f>IF(ISNUMBER(SEARCH("K",[1]Agreements_raw!$M743)), "Yes", "No")</f>
        <v>No</v>
      </c>
      <c r="R746" s="2" t="str">
        <f>IF(ISNUMBER(SEARCH("G",[1]Agreements_raw!$M743)), "Non-binding","Agreement")</f>
        <v>Agreement</v>
      </c>
      <c r="S746" s="2" t="str">
        <f>[1]Agreements_raw!P743</f>
        <v>Definition of Areas of Co-operation in the Field of Radiological Protection</v>
      </c>
      <c r="T746" s="2" t="s">
        <v>193</v>
      </c>
    </row>
    <row r="747" spans="1:20" ht="69" customHeight="1" x14ac:dyDescent="0.2">
      <c r="A747" s="2">
        <f>[1]Agreements_raw!A744</f>
        <v>696</v>
      </c>
      <c r="B747" s="2" t="str">
        <f>[1]Agreements_raw!C744</f>
        <v>Argentina</v>
      </c>
      <c r="C747" s="2" t="str">
        <f>IF([1]Agreements_raw!D744="Donor","Supplier",[1]Agreements_raw!D744)</f>
        <v>Partner</v>
      </c>
      <c r="D747" s="2" t="str">
        <f>IF(ISBLANK([1]Agreements_raw!G744),"",[1]Agreements_raw!G744)</f>
        <v>Autoridad Regulatoria Nuclear</v>
      </c>
      <c r="E747" s="2" t="str">
        <f>[1]Agreements_raw!H744</f>
        <v>Italy</v>
      </c>
      <c r="F747" s="2" t="str">
        <f>IF([1]Agreements_raw!I744="Recipient","Client",[1]Agreements_raw!I744)</f>
        <v>Partner</v>
      </c>
      <c r="G747" s="2" t="str">
        <f>IF(ISBLANK([1]Agreements_raw!L744),"",[1]Agreements_raw!L744)</f>
        <v>Agenzia Nazionale per la Protezione dell'Ambiente</v>
      </c>
      <c r="H747" s="2">
        <f>[1]Agreements_raw!R744</f>
        <v>2000</v>
      </c>
      <c r="I747" s="2" t="str">
        <f>IF(ISNUMBER(SEARCH("B",[1]Agreements_raw!$M744)), "Yes", "No")</f>
        <v>No</v>
      </c>
      <c r="J747" s="2" t="str">
        <f>IF(ISNUMBER(SEARCH("C",[1]Agreements_raw!$M744)), "Yes", "No")</f>
        <v>No</v>
      </c>
      <c r="K747" s="2" t="str">
        <f>IF(ISNUMBER(SEARCH("D",[1]Agreements_raw!$M744)), "Yes", "No")</f>
        <v>No</v>
      </c>
      <c r="L747" s="2" t="str">
        <f>IF(ISNUMBER(SEARCH("F",[1]Agreements_raw!$M744)), "Yes", "No")</f>
        <v>No</v>
      </c>
      <c r="M747" s="2" t="str">
        <f>IF(ISNUMBER(SEARCH("E",[1]Agreements_raw!$M744)), "Yes", "No")</f>
        <v>Yes</v>
      </c>
      <c r="N747" s="2" t="str">
        <f>IF(ISNUMBER(SEARCH("A",[1]Agreements_raw!$M744)), "Yes", "No")</f>
        <v>No</v>
      </c>
      <c r="O747" s="2" t="str">
        <f>IF(ISNUMBER(SEARCH("I",[1]Agreements_raw!$M744)), "Yes", "No")</f>
        <v>No</v>
      </c>
      <c r="P747" s="2" t="str">
        <f>IF(ISNUMBER(SEARCH("J",[1]Agreements_raw!$M744)), "Yes", "No")</f>
        <v>No</v>
      </c>
      <c r="Q747" s="2" t="str">
        <f>IF(ISNUMBER(SEARCH("K",[1]Agreements_raw!$M744)), "Yes", "No")</f>
        <v>No</v>
      </c>
      <c r="R747" s="2" t="str">
        <f>IF(ISNUMBER(SEARCH("G",[1]Agreements_raw!$M744)), "Non-binding","Agreement")</f>
        <v>Agreement</v>
      </c>
      <c r="S747" s="2" t="str">
        <f>[1]Agreements_raw!P744</f>
        <v>Exchange of Technical Information and Mutual Co-operation</v>
      </c>
      <c r="T747" s="2" t="s">
        <v>193</v>
      </c>
    </row>
    <row r="748" spans="1:20" ht="69" customHeight="1" x14ac:dyDescent="0.2">
      <c r="A748" s="2">
        <f>[1]Agreements_raw!A745</f>
        <v>697</v>
      </c>
      <c r="B748" s="2" t="str">
        <f>[1]Agreements_raw!C745</f>
        <v>Russia</v>
      </c>
      <c r="C748" s="2" t="str">
        <f>IF([1]Agreements_raw!D745="Donor","Supplier",[1]Agreements_raw!D745)</f>
        <v>Supplier</v>
      </c>
      <c r="D748" s="2" t="str">
        <f>IF(ISBLANK([1]Agreements_raw!G745),"",[1]Agreements_raw!G745)</f>
        <v/>
      </c>
      <c r="E748" s="2" t="str">
        <f>[1]Agreements_raw!H745</f>
        <v>Armenia</v>
      </c>
      <c r="F748" s="2" t="str">
        <f>IF([1]Agreements_raw!I745="Recipient","Client",[1]Agreements_raw!I745)</f>
        <v>Client</v>
      </c>
      <c r="G748" s="2" t="str">
        <f>IF(ISBLANK([1]Agreements_raw!L745),"",[1]Agreements_raw!L745)</f>
        <v/>
      </c>
      <c r="H748" s="2">
        <f>[1]Agreements_raw!R745</f>
        <v>2000</v>
      </c>
      <c r="I748" s="2" t="str">
        <f>IF(ISNUMBER(SEARCH("B",[1]Agreements_raw!$M745)), "Yes", "No")</f>
        <v>Yes</v>
      </c>
      <c r="J748" s="2" t="str">
        <f>IF(ISNUMBER(SEARCH("C",[1]Agreements_raw!$M745)), "Yes", "No")</f>
        <v>No</v>
      </c>
      <c r="K748" s="2" t="str">
        <f>IF(ISNUMBER(SEARCH("D",[1]Agreements_raw!$M745)), "Yes", "No")</f>
        <v>Yes</v>
      </c>
      <c r="L748" s="2" t="str">
        <f>IF(ISNUMBER(SEARCH("F",[1]Agreements_raw!$M745)), "Yes", "No")</f>
        <v>Yes</v>
      </c>
      <c r="M748" s="2" t="str">
        <f>IF(ISNUMBER(SEARCH("E",[1]Agreements_raw!$M745)), "Yes", "No")</f>
        <v>Yes</v>
      </c>
      <c r="N748" s="2" t="str">
        <f>IF(ISNUMBER(SEARCH("A",[1]Agreements_raw!$M745)), "Yes", "No")</f>
        <v>Yes</v>
      </c>
      <c r="O748" s="2" t="str">
        <f>IF(ISNUMBER(SEARCH("I",[1]Agreements_raw!$M745)), "Yes", "No")</f>
        <v>No</v>
      </c>
      <c r="P748" s="2" t="str">
        <f>IF(ISNUMBER(SEARCH("J",[1]Agreements_raw!$M745)), "Yes", "No")</f>
        <v>No</v>
      </c>
      <c r="Q748" s="2" t="str">
        <f>IF(ISNUMBER(SEARCH("K",[1]Agreements_raw!$M745)), "Yes", "No")</f>
        <v>No</v>
      </c>
      <c r="R748" s="2" t="str">
        <f>IF(ISNUMBER(SEARCH("G",[1]Agreements_raw!$M745)), "Non-binding","Agreement")</f>
        <v>Agreement</v>
      </c>
      <c r="S748" s="2" t="str">
        <f>[1]Agreements_raw!P745</f>
        <v>Co-operation Agreement on the Peaceful Use of Nuclear Energy.
This Agreement, which was signed by Armenia and the Russian Federation in September 2000,
provides that both Parties shall co-operate in the following fields:
• design, construction and commissioning of new nuclear power plants, including those on the territories of other countries;
• improvement of safety and the technical and economic performance of nuclear power plants;
• nuclear power plant fuel supply;
• manufacture and supply of equipment, spare parts and materials for nuclear reactors;
• storage and reprocessing of spent nuclear fuel and other radioactive sources, including the accounting and control of nuclear materials;
• protection of the environment;
• personnel training;
• exchange of specialists and scientists;
• use of nuclear materials and technologies in medicine, industry and agriculture;
• export of electricity;
• development of fundamental and applied research in nuclear science and technology.</v>
      </c>
      <c r="T748" s="2" t="s">
        <v>193</v>
      </c>
    </row>
    <row r="749" spans="1:20" ht="69" customHeight="1" x14ac:dyDescent="0.2">
      <c r="A749" s="2">
        <f>[1]Agreements_raw!A746</f>
        <v>698</v>
      </c>
      <c r="B749" s="2" t="str">
        <f>[1]Agreements_raw!C746</f>
        <v>Australia</v>
      </c>
      <c r="C749" s="2" t="str">
        <f>IF([1]Agreements_raw!D746="Donor","Supplier",[1]Agreements_raw!D746)</f>
        <v>Partner</v>
      </c>
      <c r="D749" s="2" t="str">
        <f>IF(ISBLANK([1]Agreements_raw!G746),"",[1]Agreements_raw!G746)</f>
        <v/>
      </c>
      <c r="E749" s="2" t="str">
        <f>[1]Agreements_raw!H746</f>
        <v>Indonesia</v>
      </c>
      <c r="F749" s="2" t="str">
        <f>IF([1]Agreements_raw!I746="Recipient","Client",[1]Agreements_raw!I746)</f>
        <v>Partner</v>
      </c>
      <c r="G749" s="2" t="str">
        <f>IF(ISBLANK([1]Agreements_raw!L746),"",[1]Agreements_raw!L746)</f>
        <v/>
      </c>
      <c r="H749" s="2">
        <f>[1]Agreements_raw!R746</f>
        <v>2001</v>
      </c>
      <c r="I749" s="2" t="str">
        <f>IF(ISNUMBER(SEARCH("B",[1]Agreements_raw!$M746)), "Yes", "No")</f>
        <v>No</v>
      </c>
      <c r="J749" s="2" t="str">
        <f>IF(ISNUMBER(SEARCH("C",[1]Agreements_raw!$M746)), "Yes", "No")</f>
        <v>No</v>
      </c>
      <c r="K749" s="2" t="str">
        <f>IF(ISNUMBER(SEARCH("D",[1]Agreements_raw!$M746)), "Yes", "No")</f>
        <v>No</v>
      </c>
      <c r="L749" s="2" t="str">
        <f>IF(ISNUMBER(SEARCH("F",[1]Agreements_raw!$M746)), "Yes", "No")</f>
        <v>No</v>
      </c>
      <c r="M749" s="2" t="str">
        <f>IF(ISNUMBER(SEARCH("E",[1]Agreements_raw!$M746)), "Yes", "No")</f>
        <v>Yes</v>
      </c>
      <c r="N749" s="2" t="str">
        <f>IF(ISNUMBER(SEARCH("A",[1]Agreements_raw!$M746)), "Yes", "No")</f>
        <v>Yes</v>
      </c>
      <c r="O749" s="2" t="str">
        <f>IF(ISNUMBER(SEARCH("I",[1]Agreements_raw!$M746)), "Yes", "No")</f>
        <v>No</v>
      </c>
      <c r="P749" s="2" t="str">
        <f>IF(ISNUMBER(SEARCH("J",[1]Agreements_raw!$M746)), "Yes", "No")</f>
        <v>No</v>
      </c>
      <c r="Q749" s="2" t="str">
        <f>IF(ISNUMBER(SEARCH("K",[1]Agreements_raw!$M746)), "Yes", "No")</f>
        <v>No</v>
      </c>
      <c r="R749" s="2" t="str">
        <f>IF(ISNUMBER(SEARCH("G",[1]Agreements_raw!$M746)), "Non-binding","Agreement")</f>
        <v>Non-binding</v>
      </c>
      <c r="S749" s="2" t="str">
        <f>[1]Agreements_raw!P746</f>
        <v>Arrangement concerning Co-operatoin in Nuclear Safeguards and Related Matters: The Australian Safeguards and Non-Proliferation Office (ASNO) and the Indonesian Nuclear Energy Control Board (BAPETEN) signed a Memorandum of Understanding (MOU) for an Arrangement Concerning Co-operation on Nuclear Safeguards and Related Matters on 29 June 2001. The MOU establishes a framework governing co-operation in the safeguards area, including exchanges of scientific and technical staff and joint participation in research and development projects on IAEA safeguards. The MOU does not cover provision of nuclear material or nuclear technology</v>
      </c>
      <c r="T749" s="2" t="s">
        <v>193</v>
      </c>
    </row>
    <row r="750" spans="1:20" ht="69" customHeight="1" x14ac:dyDescent="0.2">
      <c r="A750" s="2">
        <f>[1]Agreements_raw!A747</f>
        <v>699</v>
      </c>
      <c r="B750" s="2" t="str">
        <f>[1]Agreements_raw!C747</f>
        <v>Australia</v>
      </c>
      <c r="C750" s="2" t="str">
        <f>IF([1]Agreements_raw!D747="Donor","Supplier",[1]Agreements_raw!D747)</f>
        <v>Partner</v>
      </c>
      <c r="D750" s="2" t="str">
        <f>IF(ISBLANK([1]Agreements_raw!G747),"",[1]Agreements_raw!G747)</f>
        <v/>
      </c>
      <c r="E750" s="2" t="str">
        <f>[1]Agreements_raw!H747</f>
        <v>Belarus</v>
      </c>
      <c r="F750" s="2" t="str">
        <f>IF([1]Agreements_raw!I747="Recipient","Client",[1]Agreements_raw!I747)</f>
        <v>Partner</v>
      </c>
      <c r="G750" s="2" t="str">
        <f>IF(ISBLANK([1]Agreements_raw!L747),"",[1]Agreements_raw!L747)</f>
        <v/>
      </c>
      <c r="H750" s="2">
        <f>[1]Agreements_raw!R747</f>
        <v>2000</v>
      </c>
      <c r="I750" s="2" t="str">
        <f>IF(ISNUMBER(SEARCH("B",[1]Agreements_raw!$M747)), "Yes", "No")</f>
        <v>No</v>
      </c>
      <c r="J750" s="2" t="str">
        <f>IF(ISNUMBER(SEARCH("C",[1]Agreements_raw!$M747)), "Yes", "No")</f>
        <v>No</v>
      </c>
      <c r="K750" s="2" t="str">
        <f>IF(ISNUMBER(SEARCH("D",[1]Agreements_raw!$M747)), "Yes", "No")</f>
        <v>No</v>
      </c>
      <c r="L750" s="2" t="str">
        <f>IF(ISNUMBER(SEARCH("F",[1]Agreements_raw!$M747)), "Yes", "No")</f>
        <v>No</v>
      </c>
      <c r="M750" s="2" t="str">
        <f>IF(ISNUMBER(SEARCH("E",[1]Agreements_raw!$M747)), "Yes", "No")</f>
        <v>Yes</v>
      </c>
      <c r="N750" s="2" t="str">
        <f>IF(ISNUMBER(SEARCH("A",[1]Agreements_raw!$M747)), "Yes", "No")</f>
        <v>Yes</v>
      </c>
      <c r="O750" s="2" t="str">
        <f>IF(ISNUMBER(SEARCH("I",[1]Agreements_raw!$M747)), "Yes", "No")</f>
        <v>No</v>
      </c>
      <c r="P750" s="2" t="str">
        <f>IF(ISNUMBER(SEARCH("J",[1]Agreements_raw!$M747)), "Yes", "No")</f>
        <v>No</v>
      </c>
      <c r="Q750" s="2" t="str">
        <f>IF(ISNUMBER(SEARCH("K",[1]Agreements_raw!$M747)), "Yes", "No")</f>
        <v>No</v>
      </c>
      <c r="R750" s="2" t="str">
        <f>IF(ISNUMBER(SEARCH("G",[1]Agreements_raw!$M747)), "Non-binding","Agreement")</f>
        <v>Non-binding</v>
      </c>
      <c r="S750" s="2" t="str">
        <f>[1]Agreements_raw!P747</f>
        <v>Agreement on the Exchange of Information in the Field of Nuclear Safety and Protection</v>
      </c>
      <c r="T750" s="2" t="s">
        <v>193</v>
      </c>
    </row>
    <row r="751" spans="1:20" ht="69" customHeight="1" x14ac:dyDescent="0.2">
      <c r="A751" s="2">
        <f>[1]Agreements_raw!A748</f>
        <v>700</v>
      </c>
      <c r="B751" s="2" t="str">
        <f>[1]Agreements_raw!C748</f>
        <v>Bulgaria</v>
      </c>
      <c r="C751" s="2" t="str">
        <f>IF([1]Agreements_raw!D748="Donor","Supplier",[1]Agreements_raw!D748)</f>
        <v>Partner</v>
      </c>
      <c r="D751" s="2" t="str">
        <f>IF(ISBLANK([1]Agreements_raw!G748),"",[1]Agreements_raw!G748)</f>
        <v/>
      </c>
      <c r="E751" s="2" t="str">
        <f>[1]Agreements_raw!H748</f>
        <v>Ukraine</v>
      </c>
      <c r="F751" s="2" t="str">
        <f>IF([1]Agreements_raw!I748="Recipient","Client",[1]Agreements_raw!I748)</f>
        <v>Partner</v>
      </c>
      <c r="G751" s="2" t="str">
        <f>IF(ISBLANK([1]Agreements_raw!L748),"",[1]Agreements_raw!L748)</f>
        <v/>
      </c>
      <c r="H751" s="2">
        <f>[1]Agreements_raw!R748</f>
        <v>2000</v>
      </c>
      <c r="I751" s="2" t="str">
        <f>IF(ISNUMBER(SEARCH("B",[1]Agreements_raw!$M748)), "Yes", "No")</f>
        <v>No</v>
      </c>
      <c r="J751" s="2" t="str">
        <f>IF(ISNUMBER(SEARCH("C",[1]Agreements_raw!$M748)), "Yes", "No")</f>
        <v>No</v>
      </c>
      <c r="K751" s="2" t="str">
        <f>IF(ISNUMBER(SEARCH("D",[1]Agreements_raw!$M748)), "Yes", "No")</f>
        <v>No</v>
      </c>
      <c r="L751" s="2" t="str">
        <f>IF(ISNUMBER(SEARCH("F",[1]Agreements_raw!$M748)), "Yes", "No")</f>
        <v>No</v>
      </c>
      <c r="M751" s="2" t="str">
        <f>IF(ISNUMBER(SEARCH("E",[1]Agreements_raw!$M748)), "Yes", "No")</f>
        <v>Yes</v>
      </c>
      <c r="N751" s="2" t="str">
        <f>IF(ISNUMBER(SEARCH("A",[1]Agreements_raw!$M748)), "Yes", "No")</f>
        <v>Yes</v>
      </c>
      <c r="O751" s="2" t="str">
        <f>IF(ISNUMBER(SEARCH("I",[1]Agreements_raw!$M748)), "Yes", "No")</f>
        <v>No</v>
      </c>
      <c r="P751" s="2" t="str">
        <f>IF(ISNUMBER(SEARCH("J",[1]Agreements_raw!$M748)), "Yes", "No")</f>
        <v>No</v>
      </c>
      <c r="Q751" s="2" t="str">
        <f>IF(ISNUMBER(SEARCH("K",[1]Agreements_raw!$M748)), "Yes", "No")</f>
        <v>No</v>
      </c>
      <c r="R751" s="2" t="str">
        <f>IF(ISNUMBER(SEARCH("G",[1]Agreements_raw!$M748)), "Non-binding","Agreement")</f>
        <v>Agreement</v>
      </c>
      <c r="S751" s="2" t="str">
        <f>[1]Agreements_raw!P748</f>
        <v>Agreement on Co-operation in the Field of State Regulation and Control of Safety During the Use of Nuclear Energy</v>
      </c>
      <c r="T751" s="2" t="s">
        <v>193</v>
      </c>
    </row>
    <row r="752" spans="1:20" ht="69" customHeight="1" x14ac:dyDescent="0.2">
      <c r="A752" s="2">
        <f>[1]Agreements_raw!A749</f>
        <v>701</v>
      </c>
      <c r="B752" s="2" t="str">
        <f>[1]Agreements_raw!C749</f>
        <v>Canada</v>
      </c>
      <c r="C752" s="2" t="str">
        <f>IF([1]Agreements_raw!D749="Donor","Supplier",[1]Agreements_raw!D749)</f>
        <v>Partner</v>
      </c>
      <c r="D752" s="2" t="str">
        <f>IF(ISBLANK([1]Agreements_raw!G749),"",[1]Agreements_raw!G749)</f>
        <v/>
      </c>
      <c r="E752" s="2" t="str">
        <f>[1]Agreements_raw!H749</f>
        <v>Romania</v>
      </c>
      <c r="F752" s="2" t="str">
        <f>IF([1]Agreements_raw!I749="Recipient","Client",[1]Agreements_raw!I749)</f>
        <v>Partner</v>
      </c>
      <c r="G752" s="2" t="str">
        <f>IF(ISBLANK([1]Agreements_raw!L749),"",[1]Agreements_raw!L749)</f>
        <v/>
      </c>
      <c r="H752" s="2">
        <f>[1]Agreements_raw!R749</f>
        <v>2000</v>
      </c>
      <c r="I752" s="2" t="str">
        <f>IF(ISNUMBER(SEARCH("B",[1]Agreements_raw!$M749)), "Yes", "No")</f>
        <v>No</v>
      </c>
      <c r="J752" s="2" t="str">
        <f>IF(ISNUMBER(SEARCH("C",[1]Agreements_raw!$M749)), "Yes", "No")</f>
        <v>No</v>
      </c>
      <c r="K752" s="2" t="str">
        <f>IF(ISNUMBER(SEARCH("D",[1]Agreements_raw!$M749)), "Yes", "No")</f>
        <v>No</v>
      </c>
      <c r="L752" s="2" t="str">
        <f>IF(ISNUMBER(SEARCH("F",[1]Agreements_raw!$M749)), "Yes", "No")</f>
        <v>No</v>
      </c>
      <c r="M752" s="2" t="str">
        <f>IF(ISNUMBER(SEARCH("E",[1]Agreements_raw!$M749)), "Yes", "No")</f>
        <v>Yes</v>
      </c>
      <c r="N752" s="2" t="str">
        <f>IF(ISNUMBER(SEARCH("A",[1]Agreements_raw!$M749)), "Yes", "No")</f>
        <v>Yes</v>
      </c>
      <c r="O752" s="2" t="str">
        <f>IF(ISNUMBER(SEARCH("I",[1]Agreements_raw!$M749)), "Yes", "No")</f>
        <v>No</v>
      </c>
      <c r="P752" s="2" t="str">
        <f>IF(ISNUMBER(SEARCH("J",[1]Agreements_raw!$M749)), "Yes", "No")</f>
        <v>No</v>
      </c>
      <c r="Q752" s="2" t="str">
        <f>IF(ISNUMBER(SEARCH("K",[1]Agreements_raw!$M749)), "Yes", "No")</f>
        <v>No</v>
      </c>
      <c r="R752" s="2" t="str">
        <f>IF(ISNUMBER(SEARCH("G",[1]Agreements_raw!$M749)), "Non-binding","Agreement")</f>
        <v>Agreement</v>
      </c>
      <c r="S752" s="2" t="str">
        <f>[1]Agreements_raw!P749</f>
        <v>The Administrative Understanding provides that each Party shall provide the other with an annual report on all equipment, facilities, material, nuclear material, and information subject to IAEA safeguards. It establishes guidelines on how this report should be drafted, and sets out the procedure for its submission. This Administrative Understanding also determines how the principles of equivalence and proportionality should be applied when reporting on nuclear material, and describes specific procedures for transfers of equipment, material, facilities or information, both directly and through third parties, and for retransfers.</v>
      </c>
      <c r="T752" s="2" t="s">
        <v>193</v>
      </c>
    </row>
    <row r="753" spans="1:20" ht="69" customHeight="1" x14ac:dyDescent="0.2">
      <c r="A753" s="2">
        <f>[1]Agreements_raw!A750</f>
        <v>702</v>
      </c>
      <c r="B753" s="2" t="str">
        <f>[1]Agreements_raw!C750</f>
        <v>Korea</v>
      </c>
      <c r="C753" s="2" t="str">
        <f>IF([1]Agreements_raw!D750="Donor","Supplier",[1]Agreements_raw!D750)</f>
        <v>Supplier</v>
      </c>
      <c r="D753" s="2" t="str">
        <f>IF(ISBLANK([1]Agreements_raw!G750),"",[1]Agreements_raw!G750)</f>
        <v/>
      </c>
      <c r="E753" s="2" t="str">
        <f>[1]Agreements_raw!H750</f>
        <v>Chile</v>
      </c>
      <c r="F753" s="2" t="str">
        <f>IF([1]Agreements_raw!I750="Recipient","Client",[1]Agreements_raw!I750)</f>
        <v>Client</v>
      </c>
      <c r="G753" s="2" t="str">
        <f>IF(ISBLANK([1]Agreements_raw!L750),"",[1]Agreements_raw!L750)</f>
        <v/>
      </c>
      <c r="H753" s="2">
        <f>[1]Agreements_raw!R750</f>
        <v>2002</v>
      </c>
      <c r="I753" s="2" t="str">
        <f>IF(ISNUMBER(SEARCH("B",[1]Agreements_raw!$M750)), "Yes", "No")</f>
        <v>No</v>
      </c>
      <c r="J753" s="2" t="str">
        <f>IF(ISNUMBER(SEARCH("C",[1]Agreements_raw!$M750)), "Yes", "No")</f>
        <v>No</v>
      </c>
      <c r="K753" s="2" t="str">
        <f>IF(ISNUMBER(SEARCH("D",[1]Agreements_raw!$M750)), "Yes", "No")</f>
        <v>No</v>
      </c>
      <c r="L753" s="2" t="str">
        <f>IF(ISNUMBER(SEARCH("F",[1]Agreements_raw!$M750)), "Yes", "No")</f>
        <v>No</v>
      </c>
      <c r="M753" s="2" t="str">
        <f>IF(ISNUMBER(SEARCH("E",[1]Agreements_raw!$M750)), "Yes", "No")</f>
        <v>No</v>
      </c>
      <c r="N753" s="2" t="str">
        <f>IF(ISNUMBER(SEARCH("A",[1]Agreements_raw!$M750)), "Yes", "No")</f>
        <v>No</v>
      </c>
      <c r="O753" s="2" t="str">
        <f>IF(ISNUMBER(SEARCH("I",[1]Agreements_raw!$M750)), "Yes", "No")</f>
        <v>No</v>
      </c>
      <c r="P753" s="2" t="str">
        <f>IF(ISNUMBER(SEARCH("J",[1]Agreements_raw!$M750)), "Yes", "No")</f>
        <v>Yes</v>
      </c>
      <c r="Q753" s="2" t="str">
        <f>IF(ISNUMBER(SEARCH("K",[1]Agreements_raw!$M750)), "Yes", "No")</f>
        <v>No</v>
      </c>
      <c r="R753" s="2" t="str">
        <f>IF(ISNUMBER(SEARCH("G",[1]Agreements_raw!$M750)), "Non-binding","Agreement")</f>
        <v>Agreement</v>
      </c>
      <c r="S753" s="2" t="str">
        <f>[1]Agreements_raw!P750</f>
        <v>Agreement on Co-operation in Peaceful Uses of Nuclear Energy</v>
      </c>
      <c r="T753" s="2" t="s">
        <v>193</v>
      </c>
    </row>
    <row r="754" spans="1:20" ht="69" customHeight="1" x14ac:dyDescent="0.2">
      <c r="A754" s="2">
        <f>[1]Agreements_raw!A751</f>
        <v>703</v>
      </c>
      <c r="B754" s="2" t="str">
        <f>[1]Agreements_raw!C751</f>
        <v>China</v>
      </c>
      <c r="C754" s="2" t="str">
        <f>IF([1]Agreements_raw!D751="Donor","Supplier",[1]Agreements_raw!D751)</f>
        <v>Partner</v>
      </c>
      <c r="D754" s="2" t="str">
        <f>IF(ISBLANK([1]Agreements_raw!G751),"",[1]Agreements_raw!G751)</f>
        <v>Atomic Energy Agency</v>
      </c>
      <c r="E754" s="2" t="str">
        <f>[1]Agreements_raw!H751</f>
        <v>France</v>
      </c>
      <c r="F754" s="2" t="str">
        <f>IF([1]Agreements_raw!I751="Recipient","Client",[1]Agreements_raw!I751)</f>
        <v>Partner</v>
      </c>
      <c r="G754" s="2" t="str">
        <f>IF(ISBLANK([1]Agreements_raw!L751),"",[1]Agreements_raw!L751)</f>
        <v>Commisariat a l'Energie Atomique</v>
      </c>
      <c r="H754" s="2">
        <f>[1]Agreements_raw!R751</f>
        <v>2000</v>
      </c>
      <c r="I754" s="2" t="str">
        <f>IF(ISNUMBER(SEARCH("B",[1]Agreements_raw!$M751)), "Yes", "No")</f>
        <v>No</v>
      </c>
      <c r="J754" s="2" t="str">
        <f>IF(ISNUMBER(SEARCH("C",[1]Agreements_raw!$M751)), "Yes", "No")</f>
        <v>No</v>
      </c>
      <c r="K754" s="2" t="str">
        <f>IF(ISNUMBER(SEARCH("D",[1]Agreements_raw!$M751)), "Yes", "No")</f>
        <v>No</v>
      </c>
      <c r="L754" s="2" t="str">
        <f>IF(ISNUMBER(SEARCH("F",[1]Agreements_raw!$M751)), "Yes", "No")</f>
        <v>No</v>
      </c>
      <c r="M754" s="2" t="str">
        <f>IF(ISNUMBER(SEARCH("E",[1]Agreements_raw!$M751)), "Yes", "No")</f>
        <v>No</v>
      </c>
      <c r="N754" s="2" t="str">
        <f>IF(ISNUMBER(SEARCH("A",[1]Agreements_raw!$M751)), "Yes", "No")</f>
        <v>No</v>
      </c>
      <c r="O754" s="2" t="str">
        <f>IF(ISNUMBER(SEARCH("I",[1]Agreements_raw!$M751)), "Yes", "No")</f>
        <v>No</v>
      </c>
      <c r="P754" s="2" t="str">
        <f>IF(ISNUMBER(SEARCH("J",[1]Agreements_raw!$M751)), "Yes", "No")</f>
        <v>Yes</v>
      </c>
      <c r="Q754" s="2" t="str">
        <f>IF(ISNUMBER(SEARCH("K",[1]Agreements_raw!$M751)), "Yes", "No")</f>
        <v>No</v>
      </c>
      <c r="R754" s="2" t="str">
        <f>IF(ISNUMBER(SEARCH("G",[1]Agreements_raw!$M751)), "Non-binding","Agreement")</f>
        <v>Agreement</v>
      </c>
      <c r="S754" s="2" t="str">
        <f>[1]Agreements_raw!P751</f>
        <v>Co-operation protocol</v>
      </c>
      <c r="T754" s="2" t="s">
        <v>193</v>
      </c>
    </row>
    <row r="755" spans="1:20" ht="69" customHeight="1" x14ac:dyDescent="0.2">
      <c r="A755" s="2">
        <f>[1]Agreements_raw!A752</f>
        <v>704</v>
      </c>
      <c r="B755" s="2" t="str">
        <f>[1]Agreements_raw!C752</f>
        <v>Russia</v>
      </c>
      <c r="C755" s="2" t="str">
        <f>IF([1]Agreements_raw!D752="Donor","Supplier",[1]Agreements_raw!D752)</f>
        <v>Supplier</v>
      </c>
      <c r="D755" s="2" t="str">
        <f>IF(ISBLANK([1]Agreements_raw!G752),"",[1]Agreements_raw!G752)</f>
        <v/>
      </c>
      <c r="E755" s="2" t="str">
        <f>[1]Agreements_raw!H752</f>
        <v>China</v>
      </c>
      <c r="F755" s="2" t="str">
        <f>IF([1]Agreements_raw!I752="Recipient","Client",[1]Agreements_raw!I752)</f>
        <v>Client</v>
      </c>
      <c r="G755" s="2" t="str">
        <f>IF(ISBLANK([1]Agreements_raw!L752),"",[1]Agreements_raw!L752)</f>
        <v/>
      </c>
      <c r="H755" s="2">
        <f>[1]Agreements_raw!R752</f>
        <v>2000</v>
      </c>
      <c r="I755" s="2" t="str">
        <f>IF(ISNUMBER(SEARCH("B",[1]Agreements_raw!$M752)), "Yes", "No")</f>
        <v>No</v>
      </c>
      <c r="J755" s="2" t="str">
        <f>IF(ISNUMBER(SEARCH("C",[1]Agreements_raw!$M752)), "Yes", "No")</f>
        <v>Yes</v>
      </c>
      <c r="K755" s="2" t="str">
        <f>IF(ISNUMBER(SEARCH("D",[1]Agreements_raw!$M752)), "Yes", "No")</f>
        <v>No</v>
      </c>
      <c r="L755" s="2" t="str">
        <f>IF(ISNUMBER(SEARCH("F",[1]Agreements_raw!$M752)), "Yes", "No")</f>
        <v>No</v>
      </c>
      <c r="M755" s="2" t="str">
        <f>IF(ISNUMBER(SEARCH("E",[1]Agreements_raw!$M752)), "Yes", "No")</f>
        <v>Yes</v>
      </c>
      <c r="N755" s="2" t="str">
        <f>IF(ISNUMBER(SEARCH("A",[1]Agreements_raw!$M752)), "Yes", "No")</f>
        <v>No</v>
      </c>
      <c r="O755" s="2" t="str">
        <f>IF(ISNUMBER(SEARCH("I",[1]Agreements_raw!$M752)), "Yes", "No")</f>
        <v>No</v>
      </c>
      <c r="P755" s="2" t="str">
        <f>IF(ISNUMBER(SEARCH("J",[1]Agreements_raw!$M752)), "Yes", "No")</f>
        <v>No</v>
      </c>
      <c r="Q755" s="2" t="str">
        <f>IF(ISNUMBER(SEARCH("K",[1]Agreements_raw!$M752)), "Yes", "No")</f>
        <v>No</v>
      </c>
      <c r="R755" s="2" t="str">
        <f>IF(ISNUMBER(SEARCH("G",[1]Agreements_raw!$M752)), "Non-binding","Agreement")</f>
        <v>Agreement</v>
      </c>
      <c r="S755" s="2" t="str">
        <f>[1]Agreements_raw!P752</f>
        <v>Agreement on Co-operation on the Construction and Operation of a Fast Neutron Experimental Reactor in China</v>
      </c>
      <c r="T755" s="2" t="s">
        <v>193</v>
      </c>
    </row>
    <row r="756" spans="1:20" ht="69" customHeight="1" x14ac:dyDescent="0.2">
      <c r="A756" s="2">
        <f>[1]Agreements_raw!A753</f>
        <v>705</v>
      </c>
      <c r="B756" s="2" t="str">
        <f>[1]Agreements_raw!C753</f>
        <v>Croatia</v>
      </c>
      <c r="C756" s="2" t="str">
        <f>IF([1]Agreements_raw!D753="Donor","Supplier",[1]Agreements_raw!D753)</f>
        <v>Partner</v>
      </c>
      <c r="D756" s="2" t="str">
        <f>IF(ISBLANK([1]Agreements_raw!G753),"",[1]Agreements_raw!G753)</f>
        <v/>
      </c>
      <c r="E756" s="2" t="str">
        <f>[1]Agreements_raw!H753</f>
        <v>Hungary</v>
      </c>
      <c r="F756" s="2" t="str">
        <f>IF([1]Agreements_raw!I753="Recipient","Client",[1]Agreements_raw!I753)</f>
        <v>Partner</v>
      </c>
      <c r="G756" s="2" t="str">
        <f>IF(ISBLANK([1]Agreements_raw!L753),"",[1]Agreements_raw!L753)</f>
        <v/>
      </c>
      <c r="H756" s="2">
        <f>[1]Agreements_raw!R753</f>
        <v>2000</v>
      </c>
      <c r="I756" s="2" t="str">
        <f>IF(ISNUMBER(SEARCH("B",[1]Agreements_raw!$M753)), "Yes", "No")</f>
        <v>No</v>
      </c>
      <c r="J756" s="2" t="str">
        <f>IF(ISNUMBER(SEARCH("C",[1]Agreements_raw!$M753)), "Yes", "No")</f>
        <v>No</v>
      </c>
      <c r="K756" s="2" t="str">
        <f>IF(ISNUMBER(SEARCH("D",[1]Agreements_raw!$M753)), "Yes", "No")</f>
        <v>No</v>
      </c>
      <c r="L756" s="2" t="str">
        <f>IF(ISNUMBER(SEARCH("F",[1]Agreements_raw!$M753)), "Yes", "No")</f>
        <v>No</v>
      </c>
      <c r="M756" s="2" t="str">
        <f>IF(ISNUMBER(SEARCH("E",[1]Agreements_raw!$M753)), "Yes", "No")</f>
        <v>Yes</v>
      </c>
      <c r="N756" s="2" t="str">
        <f>IF(ISNUMBER(SEARCH("A",[1]Agreements_raw!$M753)), "Yes", "No")</f>
        <v>No</v>
      </c>
      <c r="O756" s="2" t="str">
        <f>IF(ISNUMBER(SEARCH("I",[1]Agreements_raw!$M753)), "Yes", "No")</f>
        <v>No</v>
      </c>
      <c r="P756" s="2" t="str">
        <f>IF(ISNUMBER(SEARCH("J",[1]Agreements_raw!$M753)), "Yes", "No")</f>
        <v>No</v>
      </c>
      <c r="Q756" s="2" t="str">
        <f>IF(ISNUMBER(SEARCH("K",[1]Agreements_raw!$M753)), "Yes", "No")</f>
        <v>No</v>
      </c>
      <c r="R756" s="2" t="str">
        <f>IF(ISNUMBER(SEARCH("G",[1]Agreements_raw!$M753)), "Non-binding","Agreement")</f>
        <v>Agreement</v>
      </c>
      <c r="S756" s="2" t="str">
        <f>[1]Agreements_raw!P753</f>
        <v>Agreement on the Early Exchange of Information in the Event of a Radiological Emergency</v>
      </c>
      <c r="T756" s="2" t="s">
        <v>193</v>
      </c>
    </row>
    <row r="757" spans="1:20" ht="69" customHeight="1" x14ac:dyDescent="0.2">
      <c r="A757" s="2" t="str">
        <f>[1]Agreements_raw!A754</f>
        <v>706A</v>
      </c>
      <c r="B757" s="2" t="str">
        <f>[1]Agreements_raw!C754</f>
        <v>Korea</v>
      </c>
      <c r="C757" s="2" t="str">
        <f>IF([1]Agreements_raw!D754="Donor","Supplier",[1]Agreements_raw!D754)</f>
        <v>Supplier</v>
      </c>
      <c r="D757" s="2" t="str">
        <f>IF(ISBLANK([1]Agreements_raw!G754),"",[1]Agreements_raw!G754)</f>
        <v/>
      </c>
      <c r="E757" s="2" t="str">
        <f>[1]Agreements_raw!H754</f>
        <v>Czech Republic</v>
      </c>
      <c r="F757" s="2" t="str">
        <f>IF([1]Agreements_raw!I754="Recipient","Client",[1]Agreements_raw!I754)</f>
        <v>Client</v>
      </c>
      <c r="G757" s="2" t="str">
        <f>IF(ISBLANK([1]Agreements_raw!L754),"",[1]Agreements_raw!L754)</f>
        <v/>
      </c>
      <c r="H757" s="2">
        <f>[1]Agreements_raw!R754</f>
        <v>2001</v>
      </c>
      <c r="I757" s="2" t="str">
        <f>IF(ISNUMBER(SEARCH("B",[1]Agreements_raw!$M754)), "Yes", "No")</f>
        <v>Yes</v>
      </c>
      <c r="J757" s="2" t="str">
        <f>IF(ISNUMBER(SEARCH("C",[1]Agreements_raw!$M754)), "Yes", "No")</f>
        <v>No</v>
      </c>
      <c r="K757" s="2" t="str">
        <f>IF(ISNUMBER(SEARCH("D",[1]Agreements_raw!$M754)), "Yes", "No")</f>
        <v>Yes</v>
      </c>
      <c r="L757" s="2" t="str">
        <f>IF(ISNUMBER(SEARCH("F",[1]Agreements_raw!$M754)), "Yes", "No")</f>
        <v>No</v>
      </c>
      <c r="M757" s="2" t="str">
        <f>IF(ISNUMBER(SEARCH("E",[1]Agreements_raw!$M754)), "Yes", "No")</f>
        <v>Yes</v>
      </c>
      <c r="N757" s="2" t="str">
        <f>IF(ISNUMBER(SEARCH("A",[1]Agreements_raw!$M754)), "Yes", "No")</f>
        <v>No</v>
      </c>
      <c r="O757" s="2" t="str">
        <f>IF(ISNUMBER(SEARCH("I",[1]Agreements_raw!$M754)), "Yes", "No")</f>
        <v>No</v>
      </c>
      <c r="P757" s="2" t="str">
        <f>IF(ISNUMBER(SEARCH("J",[1]Agreements_raw!$M754)), "Yes", "No")</f>
        <v>No</v>
      </c>
      <c r="Q757" s="2" t="str">
        <f>IF(ISNUMBER(SEARCH("K",[1]Agreements_raw!$M754)), "Yes", "No")</f>
        <v>No</v>
      </c>
      <c r="R757" s="2" t="str">
        <f>IF(ISNUMBER(SEARCH("G",[1]Agreements_raw!$M754)), "Non-binding","Agreement")</f>
        <v>Agreement</v>
      </c>
      <c r="S757" s="2" t="str">
        <f>[1]Agreements_raw!P754</f>
        <v>Agreement for Co-operation in the Peaceful Uses of Nuclear Energy. The Agreement provides for co-operation related to the use, development and application of
nuclear energy for peaceful purposes. It may include inter alia: basic and applied research and development with respect to the peaceful uses of nuclear energy; research, design, construction, operation and maintenance of nuclear power plants and research reactors; manufacture and supply of nuclear fuel elements to be used in nuclear power plants and research reactors; production and application of radioactive isotopes in industry, agriculture and medicine; nuclear safety and regulation, radiation protection, environment protection, radioactive waste management; nuclear material control and physical protection; industrial co-operation; supply of technical training, assistance and services; exploration for and development of uranium resources.</v>
      </c>
      <c r="T757" s="2" t="s">
        <v>193</v>
      </c>
    </row>
    <row r="758" spans="1:20" ht="69" customHeight="1" x14ac:dyDescent="0.2">
      <c r="A758" s="2" t="str">
        <f>[1]Agreements_raw!A755</f>
        <v>706B</v>
      </c>
      <c r="B758" s="2" t="str">
        <f>[1]Agreements_raw!C755</f>
        <v>Czech Republic</v>
      </c>
      <c r="C758" s="2" t="str">
        <f>IF([1]Agreements_raw!D755="Donor","Supplier",[1]Agreements_raw!D755)</f>
        <v>Supplier</v>
      </c>
      <c r="D758" s="2" t="str">
        <f>IF(ISBLANK([1]Agreements_raw!G755),"",[1]Agreements_raw!G755)</f>
        <v/>
      </c>
      <c r="E758" s="2" t="str">
        <f>[1]Agreements_raw!H755</f>
        <v>Korea</v>
      </c>
      <c r="F758" s="2" t="str">
        <f>IF([1]Agreements_raw!I755="Recipient","Client",[1]Agreements_raw!I755)</f>
        <v>Client</v>
      </c>
      <c r="G758" s="2" t="str">
        <f>IF(ISBLANK([1]Agreements_raw!L755),"",[1]Agreements_raw!L755)</f>
        <v/>
      </c>
      <c r="H758" s="2">
        <f>[1]Agreements_raw!R755</f>
        <v>2001</v>
      </c>
      <c r="I758" s="2" t="str">
        <f>IF(ISNUMBER(SEARCH("B",[1]Agreements_raw!$M755)), "Yes", "No")</f>
        <v>No</v>
      </c>
      <c r="J758" s="2" t="str">
        <f>IF(ISNUMBER(SEARCH("C",[1]Agreements_raw!$M755)), "Yes", "No")</f>
        <v>No</v>
      </c>
      <c r="K758" s="2" t="str">
        <f>IF(ISNUMBER(SEARCH("D",[1]Agreements_raw!$M755)), "Yes", "No")</f>
        <v>No</v>
      </c>
      <c r="L758" s="2" t="str">
        <f>IF(ISNUMBER(SEARCH("F",[1]Agreements_raw!$M755)), "Yes", "No")</f>
        <v>No</v>
      </c>
      <c r="M758" s="2" t="str">
        <f>IF(ISNUMBER(SEARCH("E",[1]Agreements_raw!$M755)), "Yes", "No")</f>
        <v>No</v>
      </c>
      <c r="N758" s="2" t="str">
        <f>IF(ISNUMBER(SEARCH("A",[1]Agreements_raw!$M755)), "Yes", "No")</f>
        <v>No</v>
      </c>
      <c r="O758" s="2" t="str">
        <f>IF(ISNUMBER(SEARCH("I",[1]Agreements_raw!$M755)), "Yes", "No")</f>
        <v>No</v>
      </c>
      <c r="P758" s="2" t="str">
        <f>IF(ISNUMBER(SEARCH("J",[1]Agreements_raw!$M755)), "Yes", "No")</f>
        <v>No</v>
      </c>
      <c r="Q758" s="2" t="str">
        <f>IF(ISNUMBER(SEARCH("K",[1]Agreements_raw!$M755)), "Yes", "No")</f>
        <v>Yes</v>
      </c>
      <c r="R758" s="2" t="str">
        <f>IF(ISNUMBER(SEARCH("G",[1]Agreements_raw!$M755)), "Non-binding","Agreement")</f>
        <v>Agreement</v>
      </c>
      <c r="S758" s="2" t="str">
        <f>[1]Agreements_raw!P755</f>
        <v>Agreement for Co-operation in the Peaceful Uses of Nuclear Energy. The Agreement provides for co-operation related to the use, development and application of
nuclear energy for peaceful purposes. It may include inter alia: basic and applied research and development with respect to the peaceful uses of nuclear energy; research, design, construction, operation and maintenance of nuclear power plants and research reactors; manufacture and supply of nuclear fuel elements to be used in nuclear power plants and research reactors; production and application of radioactive isotopes in industry, agriculture and medicine; nuclear safety and regulation, radiation protection, environment protection, radioactive waste management; nuclear material control and physical protection; industrial co-operation; supply of technical training, assistance and services; exploration for and development of uranium resources.</v>
      </c>
      <c r="T758" s="2" t="s">
        <v>193</v>
      </c>
    </row>
    <row r="759" spans="1:20" ht="69" customHeight="1" x14ac:dyDescent="0.2">
      <c r="A759" s="2">
        <f>[1]Agreements_raw!A756</f>
        <v>707</v>
      </c>
      <c r="B759" s="2" t="str">
        <f>[1]Agreements_raw!C756</f>
        <v>European Union</v>
      </c>
      <c r="C759" s="2" t="str">
        <f>IF([1]Agreements_raw!D756="Donor","Supplier",[1]Agreements_raw!D756)</f>
        <v>Partner</v>
      </c>
      <c r="D759" s="2" t="str">
        <f>IF(ISBLANK([1]Agreements_raw!G756),"",[1]Agreements_raw!G756)</f>
        <v/>
      </c>
      <c r="E759" s="2" t="str">
        <f>[1]Agreements_raw!H756</f>
        <v>Russia</v>
      </c>
      <c r="F759" s="2" t="str">
        <f>IF([1]Agreements_raw!I756="Recipient","Client",[1]Agreements_raw!I756)</f>
        <v>Partner</v>
      </c>
      <c r="G759" s="2" t="str">
        <f>IF(ISBLANK([1]Agreements_raw!L756),"",[1]Agreements_raw!L756)</f>
        <v/>
      </c>
      <c r="H759" s="2">
        <f>[1]Agreements_raw!R756</f>
        <v>2001</v>
      </c>
      <c r="I759" s="2" t="str">
        <f>IF(ISNUMBER(SEARCH("B",[1]Agreements_raw!$M756)), "Yes", "No")</f>
        <v>No</v>
      </c>
      <c r="J759" s="2" t="str">
        <f>IF(ISNUMBER(SEARCH("C",[1]Agreements_raw!$M756)), "Yes", "No")</f>
        <v>No</v>
      </c>
      <c r="K759" s="2" t="str">
        <f>IF(ISNUMBER(SEARCH("D",[1]Agreements_raw!$M756)), "Yes", "No")</f>
        <v>No</v>
      </c>
      <c r="L759" s="2" t="str">
        <f>IF(ISNUMBER(SEARCH("F",[1]Agreements_raw!$M756)), "Yes", "No")</f>
        <v>Yes</v>
      </c>
      <c r="M759" s="2" t="str">
        <f>IF(ISNUMBER(SEARCH("E",[1]Agreements_raw!$M756)), "Yes", "No")</f>
        <v>No</v>
      </c>
      <c r="N759" s="2" t="str">
        <f>IF(ISNUMBER(SEARCH("A",[1]Agreements_raw!$M756)), "Yes", "No")</f>
        <v>Yes</v>
      </c>
      <c r="O759" s="2" t="str">
        <f>IF(ISNUMBER(SEARCH("I",[1]Agreements_raw!$M756)), "Yes", "No")</f>
        <v>No</v>
      </c>
      <c r="P759" s="2" t="str">
        <f>IF(ISNUMBER(SEARCH("J",[1]Agreements_raw!$M756)), "Yes", "No")</f>
        <v>No</v>
      </c>
      <c r="Q759" s="2" t="str">
        <f>IF(ISNUMBER(SEARCH("K",[1]Agreements_raw!$M756)), "Yes", "No")</f>
        <v>No</v>
      </c>
      <c r="R759" s="2" t="str">
        <f>IF(ISNUMBER(SEARCH("G",[1]Agreements_raw!$M756)), "Non-binding","Agreement")</f>
        <v>Agreement</v>
      </c>
      <c r="S759" s="2" t="str">
        <f>[1]Agreements_raw!P756</f>
        <v>Agreement for Co-operation in the Field of Nuclear Safety. It lists areas of co-operation as including reactor safety, radiation protection, waste management, decommissioning, control and accounting.</v>
      </c>
      <c r="T759" s="2" t="s">
        <v>193</v>
      </c>
    </row>
    <row r="760" spans="1:20" ht="69" customHeight="1" x14ac:dyDescent="0.2">
      <c r="A760" s="2">
        <f>[1]Agreements_raw!A757</f>
        <v>708</v>
      </c>
      <c r="B760" s="2" t="str">
        <f>[1]Agreements_raw!C757</f>
        <v>European Union</v>
      </c>
      <c r="C760" s="2" t="str">
        <f>IF([1]Agreements_raw!D757="Donor","Supplier",[1]Agreements_raw!D757)</f>
        <v>Partner</v>
      </c>
      <c r="D760" s="2" t="str">
        <f>IF(ISBLANK([1]Agreements_raw!G757),"",[1]Agreements_raw!G757)</f>
        <v/>
      </c>
      <c r="E760" s="2" t="str">
        <f>[1]Agreements_raw!H757</f>
        <v>Russia</v>
      </c>
      <c r="F760" s="2" t="str">
        <f>IF([1]Agreements_raw!I757="Recipient","Client",[1]Agreements_raw!I757)</f>
        <v>Partner</v>
      </c>
      <c r="G760" s="2" t="str">
        <f>IF(ISBLANK([1]Agreements_raw!L757),"",[1]Agreements_raw!L757)</f>
        <v/>
      </c>
      <c r="H760" s="2">
        <f>[1]Agreements_raw!R757</f>
        <v>2001</v>
      </c>
      <c r="I760" s="2" t="str">
        <f>IF(ISNUMBER(SEARCH("B",[1]Agreements_raw!$M757)), "Yes", "No")</f>
        <v>No</v>
      </c>
      <c r="J760" s="2" t="str">
        <f>IF(ISNUMBER(SEARCH("C",[1]Agreements_raw!$M757)), "Yes", "No")</f>
        <v>No</v>
      </c>
      <c r="K760" s="2" t="str">
        <f>IF(ISNUMBER(SEARCH("D",[1]Agreements_raw!$M757)), "Yes", "No")</f>
        <v>No</v>
      </c>
      <c r="L760" s="2" t="str">
        <f>IF(ISNUMBER(SEARCH("F",[1]Agreements_raw!$M757)), "Yes", "No")</f>
        <v>No</v>
      </c>
      <c r="M760" s="2" t="str">
        <f>IF(ISNUMBER(SEARCH("E",[1]Agreements_raw!$M757)), "Yes", "No")</f>
        <v>Yes</v>
      </c>
      <c r="N760" s="2" t="str">
        <f>IF(ISNUMBER(SEARCH("A",[1]Agreements_raw!$M757)), "Yes", "No")</f>
        <v>No</v>
      </c>
      <c r="O760" s="2" t="str">
        <f>IF(ISNUMBER(SEARCH("I",[1]Agreements_raw!$M757)), "Yes", "No")</f>
        <v>No</v>
      </c>
      <c r="P760" s="2" t="str">
        <f>IF(ISNUMBER(SEARCH("J",[1]Agreements_raw!$M757)), "Yes", "No")</f>
        <v>No</v>
      </c>
      <c r="Q760" s="2" t="str">
        <f>IF(ISNUMBER(SEARCH("K",[1]Agreements_raw!$M757)), "Yes", "No")</f>
        <v>No</v>
      </c>
      <c r="R760" s="2" t="str">
        <f>IF(ISNUMBER(SEARCH("G",[1]Agreements_raw!$M757)), "Non-binding","Agreement")</f>
        <v>Agreement</v>
      </c>
      <c r="S760" s="2" t="str">
        <f>[1]Agreements_raw!P757</f>
        <v xml:space="preserve">Co-operation Agreement on Controlled Nuclear Fusion. </v>
      </c>
      <c r="T760" s="2" t="s">
        <v>193</v>
      </c>
    </row>
    <row r="761" spans="1:20" ht="69" customHeight="1" x14ac:dyDescent="0.2">
      <c r="A761" s="2">
        <f>[1]Agreements_raw!A758</f>
        <v>709</v>
      </c>
      <c r="B761" s="2" t="str">
        <f>[1]Agreements_raw!C758</f>
        <v>France</v>
      </c>
      <c r="C761" s="2" t="str">
        <f>IF([1]Agreements_raw!D758="Donor","Supplier",[1]Agreements_raw!D758)</f>
        <v>Partner</v>
      </c>
      <c r="D761" s="2" t="str">
        <f>IF(ISBLANK([1]Agreements_raw!G758),"",[1]Agreements_raw!G758)</f>
        <v>Commissariat a l'energie Atomique</v>
      </c>
      <c r="E761" s="2" t="str">
        <f>[1]Agreements_raw!H758</f>
        <v>India</v>
      </c>
      <c r="F761" s="2" t="str">
        <f>IF([1]Agreements_raw!I758="Recipient","Client",[1]Agreements_raw!I758)</f>
        <v>Partner</v>
      </c>
      <c r="G761" s="2" t="str">
        <f>IF(ISBLANK([1]Agreements_raw!L758),"",[1]Agreements_raw!L758)</f>
        <v>Bhabha Atomic Research Centre</v>
      </c>
      <c r="H761" s="2">
        <f>[1]Agreements_raw!R758</f>
        <v>2000</v>
      </c>
      <c r="I761" s="2" t="str">
        <f>IF(ISNUMBER(SEARCH("B",[1]Agreements_raw!$M758)), "Yes", "No")</f>
        <v>No</v>
      </c>
      <c r="J761" s="2" t="str">
        <f>IF(ISNUMBER(SEARCH("C",[1]Agreements_raw!$M758)), "Yes", "No")</f>
        <v>No</v>
      </c>
      <c r="K761" s="2" t="str">
        <f>IF(ISNUMBER(SEARCH("D",[1]Agreements_raw!$M758)), "Yes", "No")</f>
        <v>No</v>
      </c>
      <c r="L761" s="2" t="str">
        <f>IF(ISNUMBER(SEARCH("F",[1]Agreements_raw!$M758)), "Yes", "No")</f>
        <v>No</v>
      </c>
      <c r="M761" s="2" t="str">
        <f>IF(ISNUMBER(SEARCH("E",[1]Agreements_raw!$M758)), "Yes", "No")</f>
        <v>No</v>
      </c>
      <c r="N761" s="2" t="str">
        <f>IF(ISNUMBER(SEARCH("A",[1]Agreements_raw!$M758)), "Yes", "No")</f>
        <v>Yes</v>
      </c>
      <c r="O761" s="2" t="str">
        <f>IF(ISNUMBER(SEARCH("I",[1]Agreements_raw!$M758)), "Yes", "No")</f>
        <v>No</v>
      </c>
      <c r="P761" s="2" t="str">
        <f>IF(ISNUMBER(SEARCH("J",[1]Agreements_raw!$M758)), "Yes", "No")</f>
        <v>No</v>
      </c>
      <c r="Q761" s="2" t="str">
        <f>IF(ISNUMBER(SEARCH("K",[1]Agreements_raw!$M758)), "Yes", "No")</f>
        <v>No</v>
      </c>
      <c r="R761" s="2" t="str">
        <f>IF(ISNUMBER(SEARCH("G",[1]Agreements_raw!$M758)), "Non-binding","Agreement")</f>
        <v>Agreement</v>
      </c>
      <c r="S761" s="2" t="str">
        <f>[1]Agreements_raw!P758</f>
        <v>Nuclear Safety Agreement</v>
      </c>
      <c r="T761" s="2" t="s">
        <v>193</v>
      </c>
    </row>
    <row r="762" spans="1:20" ht="69" customHeight="1" x14ac:dyDescent="0.2">
      <c r="A762" s="2">
        <f>[1]Agreements_raw!A759</f>
        <v>710</v>
      </c>
      <c r="B762" s="2" t="str">
        <f>[1]Agreements_raw!C759</f>
        <v>France</v>
      </c>
      <c r="C762" s="2" t="str">
        <f>IF([1]Agreements_raw!D759="Donor","Supplier",[1]Agreements_raw!D759)</f>
        <v>Partner</v>
      </c>
      <c r="D762" s="2" t="str">
        <f>IF(ISBLANK([1]Agreements_raw!G759),"",[1]Agreements_raw!G759)</f>
        <v>Commissariat a l'energie Atomique</v>
      </c>
      <c r="E762" s="2" t="str">
        <f>[1]Agreements_raw!H759</f>
        <v>Italy</v>
      </c>
      <c r="F762" s="2" t="str">
        <f>IF([1]Agreements_raw!I759="Recipient","Client",[1]Agreements_raw!I759)</f>
        <v>Partner</v>
      </c>
      <c r="G762" s="2" t="str">
        <f>IF(ISBLANK([1]Agreements_raw!L759),"",[1]Agreements_raw!L759)</f>
        <v>National Agency for New Technologies, Energy and the Environment</v>
      </c>
      <c r="H762" s="2">
        <f>[1]Agreements_raw!R759</f>
        <v>2000</v>
      </c>
      <c r="I762" s="2" t="str">
        <f>IF(ISNUMBER(SEARCH("B",[1]Agreements_raw!$M759)), "Yes", "No")</f>
        <v>No</v>
      </c>
      <c r="J762" s="2" t="str">
        <f>IF(ISNUMBER(SEARCH("C",[1]Agreements_raw!$M759)), "Yes", "No")</f>
        <v>No</v>
      </c>
      <c r="K762" s="2" t="str">
        <f>IF(ISNUMBER(SEARCH("D",[1]Agreements_raw!$M759)), "Yes", "No")</f>
        <v>No</v>
      </c>
      <c r="L762" s="2" t="str">
        <f>IF(ISNUMBER(SEARCH("F",[1]Agreements_raw!$M759)), "Yes", "No")</f>
        <v>No</v>
      </c>
      <c r="M762" s="2" t="str">
        <f>IF(ISNUMBER(SEARCH("E",[1]Agreements_raw!$M759)), "Yes", "No")</f>
        <v>Yes</v>
      </c>
      <c r="N762" s="2" t="str">
        <f>IF(ISNUMBER(SEARCH("A",[1]Agreements_raw!$M759)), "Yes", "No")</f>
        <v>No</v>
      </c>
      <c r="O762" s="2" t="str">
        <f>IF(ISNUMBER(SEARCH("I",[1]Agreements_raw!$M759)), "Yes", "No")</f>
        <v>No</v>
      </c>
      <c r="P762" s="2" t="str">
        <f>IF(ISNUMBER(SEARCH("J",[1]Agreements_raw!$M759)), "Yes", "No")</f>
        <v>No</v>
      </c>
      <c r="Q762" s="2" t="str">
        <f>IF(ISNUMBER(SEARCH("K",[1]Agreements_raw!$M759)), "Yes", "No")</f>
        <v>No</v>
      </c>
      <c r="R762" s="2" t="str">
        <f>IF(ISNUMBER(SEARCH("G",[1]Agreements_raw!$M759)), "Non-binding","Agreement")</f>
        <v>Agreement</v>
      </c>
      <c r="S762" s="2" t="str">
        <f>[1]Agreements_raw!P759</f>
        <v>Addendum to Co-operation Agreement on Reactors of the Future and Advanced Technology</v>
      </c>
      <c r="T762" s="2" t="s">
        <v>193</v>
      </c>
    </row>
    <row r="763" spans="1:20" ht="69" customHeight="1" x14ac:dyDescent="0.2">
      <c r="A763" s="2">
        <f>[1]Agreements_raw!A760</f>
        <v>711</v>
      </c>
      <c r="B763" s="2" t="str">
        <f>[1]Agreements_raw!C760</f>
        <v>France</v>
      </c>
      <c r="C763" s="2" t="str">
        <f>IF([1]Agreements_raw!D760="Donor","Supplier",[1]Agreements_raw!D760)</f>
        <v>Partner</v>
      </c>
      <c r="D763" s="2" t="str">
        <f>IF(ISBLANK([1]Agreements_raw!G760),"",[1]Agreements_raw!G760)</f>
        <v>Commissariat a l'energie Atomique</v>
      </c>
      <c r="E763" s="2" t="str">
        <f>[1]Agreements_raw!H760</f>
        <v>Japan</v>
      </c>
      <c r="F763" s="2" t="str">
        <f>IF([1]Agreements_raw!I760="Recipient","Client",[1]Agreements_raw!I760)</f>
        <v>Partner</v>
      </c>
      <c r="G763" s="2" t="str">
        <f>IF(ISBLANK([1]Agreements_raw!L760),"",[1]Agreements_raw!L760)</f>
        <v>Japan Atomic Energy Research Institute</v>
      </c>
      <c r="H763" s="2">
        <f>[1]Agreements_raw!R760</f>
        <v>2000</v>
      </c>
      <c r="I763" s="2" t="str">
        <f>IF(ISNUMBER(SEARCH("B",[1]Agreements_raw!$M760)), "Yes", "No")</f>
        <v>No</v>
      </c>
      <c r="J763" s="2" t="str">
        <f>IF(ISNUMBER(SEARCH("C",[1]Agreements_raw!$M760)), "Yes", "No")</f>
        <v>No</v>
      </c>
      <c r="K763" s="2" t="str">
        <f>IF(ISNUMBER(SEARCH("D",[1]Agreements_raw!$M760)), "Yes", "No")</f>
        <v>No</v>
      </c>
      <c r="L763" s="2" t="str">
        <f>IF(ISNUMBER(SEARCH("F",[1]Agreements_raw!$M760)), "Yes", "No")</f>
        <v>Yes</v>
      </c>
      <c r="M763" s="2" t="str">
        <f>IF(ISNUMBER(SEARCH("E",[1]Agreements_raw!$M760)), "Yes", "No")</f>
        <v>No</v>
      </c>
      <c r="N763" s="2" t="str">
        <f>IF(ISNUMBER(SEARCH("A",[1]Agreements_raw!$M760)), "Yes", "No")</f>
        <v>No</v>
      </c>
      <c r="O763" s="2" t="str">
        <f>IF(ISNUMBER(SEARCH("I",[1]Agreements_raw!$M760)), "Yes", "No")</f>
        <v>No</v>
      </c>
      <c r="P763" s="2" t="str">
        <f>IF(ISNUMBER(SEARCH("J",[1]Agreements_raw!$M760)), "Yes", "No")</f>
        <v>No</v>
      </c>
      <c r="Q763" s="2" t="str">
        <f>IF(ISNUMBER(SEARCH("K",[1]Agreements_raw!$M760)), "Yes", "No")</f>
        <v>No</v>
      </c>
      <c r="R763" s="2" t="str">
        <f>IF(ISNUMBER(SEARCH("G",[1]Agreements_raw!$M760)), "Non-binding","Agreement")</f>
        <v>Agreement</v>
      </c>
      <c r="S763" s="2" t="str">
        <f>[1]Agreements_raw!P760</f>
        <v>Co-operation in the Field of Radioactive Waste Management</v>
      </c>
      <c r="T763" s="2" t="s">
        <v>193</v>
      </c>
    </row>
    <row r="764" spans="1:20" ht="69" customHeight="1" x14ac:dyDescent="0.2">
      <c r="A764" s="2">
        <f>[1]Agreements_raw!A761</f>
        <v>712</v>
      </c>
      <c r="B764" s="2" t="str">
        <f>[1]Agreements_raw!C761</f>
        <v>France</v>
      </c>
      <c r="C764" s="2" t="str">
        <f>IF([1]Agreements_raw!D761="Donor","Supplier",[1]Agreements_raw!D761)</f>
        <v>Partner</v>
      </c>
      <c r="D764" s="2" t="str">
        <f>IF(ISBLANK([1]Agreements_raw!G761),"",[1]Agreements_raw!G761)</f>
        <v>Commissariat a l'energie Atomique</v>
      </c>
      <c r="E764" s="2" t="str">
        <f>[1]Agreements_raw!H761</f>
        <v>Japan</v>
      </c>
      <c r="F764" s="2" t="str">
        <f>IF([1]Agreements_raw!I761="Recipient","Client",[1]Agreements_raw!I761)</f>
        <v>Partner</v>
      </c>
      <c r="G764" s="2" t="str">
        <f>IF(ISBLANK([1]Agreements_raw!L761),"",[1]Agreements_raw!L761)</f>
        <v>Japan Atomic Energy Research Institute</v>
      </c>
      <c r="H764" s="2">
        <f>[1]Agreements_raw!R761</f>
        <v>2001</v>
      </c>
      <c r="I764" s="2" t="str">
        <f>IF(ISNUMBER(SEARCH("B",[1]Agreements_raw!$M761)), "Yes", "No")</f>
        <v>No</v>
      </c>
      <c r="J764" s="2" t="str">
        <f>IF(ISNUMBER(SEARCH("C",[1]Agreements_raw!$M761)), "Yes", "No")</f>
        <v>No</v>
      </c>
      <c r="K764" s="2" t="str">
        <f>IF(ISNUMBER(SEARCH("D",[1]Agreements_raw!$M761)), "Yes", "No")</f>
        <v>No</v>
      </c>
      <c r="L764" s="2" t="str">
        <f>IF(ISNUMBER(SEARCH("F",[1]Agreements_raw!$M761)), "Yes", "No")</f>
        <v>Yes</v>
      </c>
      <c r="M764" s="2" t="str">
        <f>IF(ISNUMBER(SEARCH("E",[1]Agreements_raw!$M761)), "Yes", "No")</f>
        <v>Yes</v>
      </c>
      <c r="N764" s="2" t="str">
        <f>IF(ISNUMBER(SEARCH("A",[1]Agreements_raw!$M761)), "Yes", "No")</f>
        <v>No</v>
      </c>
      <c r="O764" s="2" t="str">
        <f>IF(ISNUMBER(SEARCH("I",[1]Agreements_raw!$M761)), "Yes", "No")</f>
        <v>No</v>
      </c>
      <c r="P764" s="2" t="str">
        <f>IF(ISNUMBER(SEARCH("J",[1]Agreements_raw!$M761)), "Yes", "No")</f>
        <v>No</v>
      </c>
      <c r="Q764" s="2" t="str">
        <f>IF(ISNUMBER(SEARCH("K",[1]Agreements_raw!$M761)), "Yes", "No")</f>
        <v>No</v>
      </c>
      <c r="R764" s="2" t="str">
        <f>IF(ISNUMBER(SEARCH("G",[1]Agreements_raw!$M761)), "Non-binding","Agreement")</f>
        <v>Agreement</v>
      </c>
      <c r="S764" s="2" t="str">
        <f>[1]Agreements_raw!P761</f>
        <v>Co-operation in the Field of Waste Transmutation Technology</v>
      </c>
      <c r="T764" s="2" t="s">
        <v>193</v>
      </c>
    </row>
    <row r="765" spans="1:20" ht="69" customHeight="1" x14ac:dyDescent="0.2">
      <c r="A765" s="2">
        <f>[1]Agreements_raw!A762</f>
        <v>713</v>
      </c>
      <c r="B765" s="2" t="str">
        <f>[1]Agreements_raw!C762</f>
        <v>France</v>
      </c>
      <c r="C765" s="2" t="str">
        <f>IF([1]Agreements_raw!D762="Donor","Supplier",[1]Agreements_raw!D762)</f>
        <v>Partner</v>
      </c>
      <c r="D765" s="2" t="str">
        <f>IF(ISBLANK([1]Agreements_raw!G762),"",[1]Agreements_raw!G762)</f>
        <v>Commissariat a l'energie Atomique</v>
      </c>
      <c r="E765" s="2" t="str">
        <f>[1]Agreements_raw!H762</f>
        <v>Japan</v>
      </c>
      <c r="F765" s="2" t="str">
        <f>IF([1]Agreements_raw!I762="Recipient","Client",[1]Agreements_raw!I762)</f>
        <v>Partner</v>
      </c>
      <c r="G765" s="2" t="str">
        <f>IF(ISBLANK([1]Agreements_raw!L762),"",[1]Agreements_raw!L762)</f>
        <v>Japan Atomic Energy Research Institute</v>
      </c>
      <c r="H765" s="2">
        <f>[1]Agreements_raw!R762</f>
        <v>2001</v>
      </c>
      <c r="I765" s="2" t="str">
        <f>IF(ISNUMBER(SEARCH("B",[1]Agreements_raw!$M762)), "Yes", "No")</f>
        <v>No</v>
      </c>
      <c r="J765" s="2" t="str">
        <f>IF(ISNUMBER(SEARCH("C",[1]Agreements_raw!$M762)), "Yes", "No")</f>
        <v>No</v>
      </c>
      <c r="K765" s="2" t="str">
        <f>IF(ISNUMBER(SEARCH("D",[1]Agreements_raw!$M762)), "Yes", "No")</f>
        <v>No</v>
      </c>
      <c r="L765" s="2" t="str">
        <f>IF(ISNUMBER(SEARCH("F",[1]Agreements_raw!$M762)), "Yes", "No")</f>
        <v>No</v>
      </c>
      <c r="M765" s="2" t="str">
        <f>IF(ISNUMBER(SEARCH("E",[1]Agreements_raw!$M762)), "Yes", "No")</f>
        <v>Yes</v>
      </c>
      <c r="N765" s="2" t="str">
        <f>IF(ISNUMBER(SEARCH("A",[1]Agreements_raw!$M762)), "Yes", "No")</f>
        <v>No</v>
      </c>
      <c r="O765" s="2" t="str">
        <f>IF(ISNUMBER(SEARCH("I",[1]Agreements_raw!$M762)), "Yes", "No")</f>
        <v>No</v>
      </c>
      <c r="P765" s="2" t="str">
        <f>IF(ISNUMBER(SEARCH("J",[1]Agreements_raw!$M762)), "Yes", "No")</f>
        <v>No</v>
      </c>
      <c r="Q765" s="2" t="str">
        <f>IF(ISNUMBER(SEARCH("K",[1]Agreements_raw!$M762)), "Yes", "No")</f>
        <v>No</v>
      </c>
      <c r="R765" s="2" t="str">
        <f>IF(ISNUMBER(SEARCH("G",[1]Agreements_raw!$M762)), "Non-binding","Agreement")</f>
        <v>Agreement</v>
      </c>
      <c r="S765" s="2" t="str">
        <f>[1]Agreements_raw!P762</f>
        <v>Exchange of Information and Collaboration in the Field of Research and Development of Liquid-Metal Cooled Fast Reactors</v>
      </c>
      <c r="T765" s="2" t="s">
        <v>193</v>
      </c>
    </row>
    <row r="766" spans="1:20" ht="69" customHeight="1" x14ac:dyDescent="0.2">
      <c r="A766" s="2">
        <f>[1]Agreements_raw!A763</f>
        <v>714</v>
      </c>
      <c r="B766" s="2" t="str">
        <f>[1]Agreements_raw!C763</f>
        <v>France</v>
      </c>
      <c r="C766" s="2" t="str">
        <f>IF([1]Agreements_raw!D763="Donor","Supplier",[1]Agreements_raw!D763)</f>
        <v>Partner</v>
      </c>
      <c r="D766" s="2" t="str">
        <f>IF(ISBLANK([1]Agreements_raw!G763),"",[1]Agreements_raw!G763)</f>
        <v>Commissariat a l'energie Atomique</v>
      </c>
      <c r="E766" s="2" t="str">
        <f>[1]Agreements_raw!H763</f>
        <v>Japan</v>
      </c>
      <c r="F766" s="2" t="str">
        <f>IF([1]Agreements_raw!I763="Recipient","Client",[1]Agreements_raw!I763)</f>
        <v>Partner</v>
      </c>
      <c r="G766" s="2" t="str">
        <f>IF(ISBLANK([1]Agreements_raw!L763),"",[1]Agreements_raw!L763)</f>
        <v>Japan Atomic Energy Research Institute</v>
      </c>
      <c r="H766" s="2">
        <f>[1]Agreements_raw!R763</f>
        <v>2002</v>
      </c>
      <c r="I766" s="2" t="str">
        <f>IF(ISNUMBER(SEARCH("B",[1]Agreements_raw!$M763)), "Yes", "No")</f>
        <v>No</v>
      </c>
      <c r="J766" s="2" t="str">
        <f>IF(ISNUMBER(SEARCH("C",[1]Agreements_raw!$M763)), "Yes", "No")</f>
        <v>No</v>
      </c>
      <c r="K766" s="2" t="str">
        <f>IF(ISNUMBER(SEARCH("D",[1]Agreements_raw!$M763)), "Yes", "No")</f>
        <v>No</v>
      </c>
      <c r="L766" s="2" t="str">
        <f>IF(ISNUMBER(SEARCH("F",[1]Agreements_raw!$M763)), "Yes", "No")</f>
        <v>No</v>
      </c>
      <c r="M766" s="2" t="str">
        <f>IF(ISNUMBER(SEARCH("E",[1]Agreements_raw!$M763)), "Yes", "No")</f>
        <v>Yes</v>
      </c>
      <c r="N766" s="2" t="str">
        <f>IF(ISNUMBER(SEARCH("A",[1]Agreements_raw!$M763)), "Yes", "No")</f>
        <v>No</v>
      </c>
      <c r="O766" s="2" t="str">
        <f>IF(ISNUMBER(SEARCH("I",[1]Agreements_raw!$M763)), "Yes", "No")</f>
        <v>No</v>
      </c>
      <c r="P766" s="2" t="str">
        <f>IF(ISNUMBER(SEARCH("J",[1]Agreements_raw!$M763)), "Yes", "No")</f>
        <v>No</v>
      </c>
      <c r="Q766" s="2" t="str">
        <f>IF(ISNUMBER(SEARCH("K",[1]Agreements_raw!$M763)), "Yes", "No")</f>
        <v>No</v>
      </c>
      <c r="R766" s="2" t="str">
        <f>IF(ISNUMBER(SEARCH("G",[1]Agreements_raw!$M763)), "Non-binding","Agreement")</f>
        <v>Agreement</v>
      </c>
      <c r="S766" s="2" t="str">
        <f>[1]Agreements_raw!P763</f>
        <v>Implementing Arrangement for Co-operation in the Field of Research Reactors</v>
      </c>
      <c r="T766" s="2" t="s">
        <v>193</v>
      </c>
    </row>
    <row r="767" spans="1:20" ht="69" customHeight="1" x14ac:dyDescent="0.2">
      <c r="A767" s="2">
        <f>[1]Agreements_raw!A764</f>
        <v>715</v>
      </c>
      <c r="B767" s="2" t="str">
        <f>[1]Agreements_raw!C764</f>
        <v>France</v>
      </c>
      <c r="C767" s="2" t="str">
        <f>IF([1]Agreements_raw!D764="Donor","Supplier",[1]Agreements_raw!D764)</f>
        <v>Partner</v>
      </c>
      <c r="D767" s="2" t="str">
        <f>IF(ISBLANK([1]Agreements_raw!G764),"",[1]Agreements_raw!G764)</f>
        <v>Commissariat a l'energie Atomique</v>
      </c>
      <c r="E767" s="2" t="str">
        <f>[1]Agreements_raw!H764</f>
        <v>Korea</v>
      </c>
      <c r="F767" s="2" t="str">
        <f>IF([1]Agreements_raw!I764="Recipient","Client",[1]Agreements_raw!I764)</f>
        <v>Partner</v>
      </c>
      <c r="G767" s="2" t="str">
        <f>IF(ISBLANK([1]Agreements_raw!L764),"",[1]Agreements_raw!L764)</f>
        <v>Korea Atomic Energy Research Institute</v>
      </c>
      <c r="H767" s="2">
        <f>[1]Agreements_raw!R764</f>
        <v>2002</v>
      </c>
      <c r="I767" s="2" t="str">
        <f>IF(ISNUMBER(SEARCH("B",[1]Agreements_raw!$M764)), "Yes", "No")</f>
        <v>No</v>
      </c>
      <c r="J767" s="2" t="str">
        <f>IF(ISNUMBER(SEARCH("C",[1]Agreements_raw!$M764)), "Yes", "No")</f>
        <v>No</v>
      </c>
      <c r="K767" s="2" t="str">
        <f>IF(ISNUMBER(SEARCH("D",[1]Agreements_raw!$M764)), "Yes", "No")</f>
        <v>No</v>
      </c>
      <c r="L767" s="2" t="str">
        <f>IF(ISNUMBER(SEARCH("F",[1]Agreements_raw!$M764)), "Yes", "No")</f>
        <v>No</v>
      </c>
      <c r="M767" s="2" t="str">
        <f>IF(ISNUMBER(SEARCH("E",[1]Agreements_raw!$M764)), "Yes", "No")</f>
        <v>Yes</v>
      </c>
      <c r="N767" s="2" t="str">
        <f>IF(ISNUMBER(SEARCH("A",[1]Agreements_raw!$M764)), "Yes", "No")</f>
        <v>No</v>
      </c>
      <c r="O767" s="2" t="str">
        <f>IF(ISNUMBER(SEARCH("I",[1]Agreements_raw!$M764)), "Yes", "No")</f>
        <v>No</v>
      </c>
      <c r="P767" s="2" t="str">
        <f>IF(ISNUMBER(SEARCH("J",[1]Agreements_raw!$M764)), "Yes", "No")</f>
        <v>No</v>
      </c>
      <c r="Q767" s="2" t="str">
        <f>IF(ISNUMBER(SEARCH("K",[1]Agreements_raw!$M764)), "Yes", "No")</f>
        <v>No</v>
      </c>
      <c r="R767" s="2" t="str">
        <f>IF(ISNUMBER(SEARCH("G",[1]Agreements_raw!$M764)), "Non-binding","Agreement")</f>
        <v>Agreement</v>
      </c>
      <c r="S767" s="2" t="str">
        <f>[1]Agreements_raw!P764</f>
        <v>Agreement renewal</v>
      </c>
      <c r="T767" s="2" t="s">
        <v>193</v>
      </c>
    </row>
    <row r="768" spans="1:20" ht="69" customHeight="1" x14ac:dyDescent="0.2">
      <c r="A768" s="2">
        <f>[1]Agreements_raw!A765</f>
        <v>716</v>
      </c>
      <c r="B768" s="2" t="str">
        <f>[1]Agreements_raw!C765</f>
        <v>France</v>
      </c>
      <c r="C768" s="2" t="str">
        <f>IF([1]Agreements_raw!D765="Donor","Supplier",[1]Agreements_raw!D765)</f>
        <v>Partner</v>
      </c>
      <c r="D768" s="2" t="str">
        <f>IF(ISBLANK([1]Agreements_raw!G765),"",[1]Agreements_raw!G765)</f>
        <v/>
      </c>
      <c r="E768" s="2" t="str">
        <f>[1]Agreements_raw!H765</f>
        <v>U.S.</v>
      </c>
      <c r="F768" s="2" t="str">
        <f>IF([1]Agreements_raw!I765="Recipient","Client",[1]Agreements_raw!I765)</f>
        <v>Partner</v>
      </c>
      <c r="G768" s="2" t="str">
        <f>IF(ISBLANK([1]Agreements_raw!L765),"",[1]Agreements_raw!L765)</f>
        <v/>
      </c>
      <c r="H768" s="2">
        <f>[1]Agreements_raw!R765</f>
        <v>2003</v>
      </c>
      <c r="I768" s="2" t="str">
        <f>IF(ISNUMBER(SEARCH("B",[1]Agreements_raw!$M765)), "Yes", "No")</f>
        <v>No</v>
      </c>
      <c r="J768" s="2" t="str">
        <f>IF(ISNUMBER(SEARCH("C",[1]Agreements_raw!$M765)), "Yes", "No")</f>
        <v>No</v>
      </c>
      <c r="K768" s="2" t="str">
        <f>IF(ISNUMBER(SEARCH("D",[1]Agreements_raw!$M765)), "Yes", "No")</f>
        <v>No</v>
      </c>
      <c r="L768" s="2" t="str">
        <f>IF(ISNUMBER(SEARCH("F",[1]Agreements_raw!$M765)), "Yes", "No")</f>
        <v>No</v>
      </c>
      <c r="M768" s="2" t="str">
        <f>IF(ISNUMBER(SEARCH("E",[1]Agreements_raw!$M765)), "Yes", "No")</f>
        <v>Yes</v>
      </c>
      <c r="N768" s="2" t="str">
        <f>IF(ISNUMBER(SEARCH("A",[1]Agreements_raw!$M765)), "Yes", "No")</f>
        <v>Yes</v>
      </c>
      <c r="O768" s="2" t="str">
        <f>IF(ISNUMBER(SEARCH("I",[1]Agreements_raw!$M765)), "Yes", "No")</f>
        <v>No</v>
      </c>
      <c r="P768" s="2" t="str">
        <f>IF(ISNUMBER(SEARCH("J",[1]Agreements_raw!$M765)), "Yes", "No")</f>
        <v>No</v>
      </c>
      <c r="Q768" s="2" t="str">
        <f>IF(ISNUMBER(SEARCH("K",[1]Agreements_raw!$M765)), "Yes", "No")</f>
        <v>No</v>
      </c>
      <c r="R768" s="2" t="str">
        <f>IF(ISNUMBER(SEARCH("G",[1]Agreements_raw!$M765)), "Non-binding","Agreement")</f>
        <v>Agreement</v>
      </c>
      <c r="S768" s="2" t="str">
        <f>[1]Agreements_raw!P765</f>
        <v>Agreement for the Exchange of Technical Information and Co-operation in the Field of Nuclear Safety</v>
      </c>
      <c r="T768" s="2" t="s">
        <v>193</v>
      </c>
    </row>
    <row r="769" spans="1:20" ht="69" customHeight="1" x14ac:dyDescent="0.2">
      <c r="A769" s="2">
        <f>[1]Agreements_raw!A766</f>
        <v>717</v>
      </c>
      <c r="B769" s="2" t="str">
        <f>[1]Agreements_raw!C766</f>
        <v>Russia</v>
      </c>
      <c r="C769" s="2" t="str">
        <f>IF([1]Agreements_raw!D766="Donor","Supplier",[1]Agreements_raw!D766)</f>
        <v>Supplier</v>
      </c>
      <c r="D769" s="2" t="str">
        <f>IF(ISBLANK([1]Agreements_raw!G766),"",[1]Agreements_raw!G766)</f>
        <v/>
      </c>
      <c r="E769" s="2" t="str">
        <f>[1]Agreements_raw!H766</f>
        <v>Hungary</v>
      </c>
      <c r="F769" s="2" t="str">
        <f>IF([1]Agreements_raw!I766="Recipient","Client",[1]Agreements_raw!I766)</f>
        <v>Client</v>
      </c>
      <c r="G769" s="2" t="str">
        <f>IF(ISBLANK([1]Agreements_raw!L766),"",[1]Agreements_raw!L766)</f>
        <v>Hungarian Atomic Energy Authority</v>
      </c>
      <c r="H769" s="2">
        <f>[1]Agreements_raw!R766</f>
        <v>2001</v>
      </c>
      <c r="I769" s="2" t="str">
        <f>IF(ISNUMBER(SEARCH("B",[1]Agreements_raw!$M766)), "Yes", "No")</f>
        <v>No</v>
      </c>
      <c r="J769" s="2" t="str">
        <f>IF(ISNUMBER(SEARCH("C",[1]Agreements_raw!$M766)), "Yes", "No")</f>
        <v>No</v>
      </c>
      <c r="K769" s="2" t="str">
        <f>IF(ISNUMBER(SEARCH("D",[1]Agreements_raw!$M766)), "Yes", "No")</f>
        <v>No</v>
      </c>
      <c r="L769" s="2" t="str">
        <f>IF(ISNUMBER(SEARCH("F",[1]Agreements_raw!$M766)), "Yes", "No")</f>
        <v>No</v>
      </c>
      <c r="M769" s="2" t="str">
        <f>IF(ISNUMBER(SEARCH("E",[1]Agreements_raw!$M766)), "Yes", "No")</f>
        <v>No</v>
      </c>
      <c r="N769" s="2" t="str">
        <f>IF(ISNUMBER(SEARCH("A",[1]Agreements_raw!$M766)), "Yes", "No")</f>
        <v>No</v>
      </c>
      <c r="O769" s="2" t="str">
        <f>IF(ISNUMBER(SEARCH("I",[1]Agreements_raw!$M766)), "Yes", "No")</f>
        <v>No</v>
      </c>
      <c r="P769" s="2" t="str">
        <f>IF(ISNUMBER(SEARCH("J",[1]Agreements_raw!$M766)), "Yes", "No")</f>
        <v>Yes</v>
      </c>
      <c r="Q769" s="2" t="str">
        <f>IF(ISNUMBER(SEARCH("K",[1]Agreements_raw!$M766)), "Yes", "No")</f>
        <v>No</v>
      </c>
      <c r="R769" s="2" t="str">
        <f>IF(ISNUMBER(SEARCH("G",[1]Agreements_raw!$M766)), "Non-binding","Agreement")</f>
        <v>Agreement</v>
      </c>
      <c r="S769" s="2" t="str">
        <f>[1]Agreements_raw!P766</f>
        <v>Co-operation Agreement</v>
      </c>
      <c r="T769" s="2" t="s">
        <v>193</v>
      </c>
    </row>
    <row r="770" spans="1:20" ht="69" customHeight="1" x14ac:dyDescent="0.2">
      <c r="A770" s="2">
        <f>[1]Agreements_raw!A767</f>
        <v>718</v>
      </c>
      <c r="B770" s="2" t="str">
        <f>[1]Agreements_raw!C767</f>
        <v>Hungary</v>
      </c>
      <c r="C770" s="2" t="str">
        <f>IF([1]Agreements_raw!D767="Donor","Supplier",[1]Agreements_raw!D767)</f>
        <v>Partner</v>
      </c>
      <c r="D770" s="2" t="str">
        <f>IF(ISBLANK([1]Agreements_raw!G767),"",[1]Agreements_raw!G767)</f>
        <v>Hungarian Atomic Energy Authority</v>
      </c>
      <c r="E770" s="2" t="str">
        <f>[1]Agreements_raw!H767</f>
        <v>Slovakia</v>
      </c>
      <c r="F770" s="2" t="str">
        <f>IF([1]Agreements_raw!I767="Recipient","Client",[1]Agreements_raw!I767)</f>
        <v>Partner</v>
      </c>
      <c r="G770" s="2" t="str">
        <f>IF(ISBLANK([1]Agreements_raw!L767),"",[1]Agreements_raw!L767)</f>
        <v/>
      </c>
      <c r="H770" s="2">
        <f>[1]Agreements_raw!R767</f>
        <v>2001</v>
      </c>
      <c r="I770" s="2" t="str">
        <f>IF(ISNUMBER(SEARCH("B",[1]Agreements_raw!$M767)), "Yes", "No")</f>
        <v>No</v>
      </c>
      <c r="J770" s="2" t="str">
        <f>IF(ISNUMBER(SEARCH("C",[1]Agreements_raw!$M767)), "Yes", "No")</f>
        <v>No</v>
      </c>
      <c r="K770" s="2" t="str">
        <f>IF(ISNUMBER(SEARCH("D",[1]Agreements_raw!$M767)), "Yes", "No")</f>
        <v>No</v>
      </c>
      <c r="L770" s="2" t="str">
        <f>IF(ISNUMBER(SEARCH("F",[1]Agreements_raw!$M767)), "Yes", "No")</f>
        <v>No</v>
      </c>
      <c r="M770" s="2" t="str">
        <f>IF(ISNUMBER(SEARCH("E",[1]Agreements_raw!$M767)), "Yes", "No")</f>
        <v>No</v>
      </c>
      <c r="N770" s="2" t="str">
        <f>IF(ISNUMBER(SEARCH("A",[1]Agreements_raw!$M767)), "Yes", "No")</f>
        <v>No</v>
      </c>
      <c r="O770" s="2" t="str">
        <f>IF(ISNUMBER(SEARCH("I",[1]Agreements_raw!$M767)), "Yes", "No")</f>
        <v>No</v>
      </c>
      <c r="P770" s="2" t="str">
        <f>IF(ISNUMBER(SEARCH("J",[1]Agreements_raw!$M767)), "Yes", "No")</f>
        <v>Yes</v>
      </c>
      <c r="Q770" s="2" t="str">
        <f>IF(ISNUMBER(SEARCH("K",[1]Agreements_raw!$M767)), "Yes", "No")</f>
        <v>No</v>
      </c>
      <c r="R770" s="2" t="str">
        <f>IF(ISNUMBER(SEARCH("G",[1]Agreements_raw!$M767)), "Non-binding","Agreement")</f>
        <v>Agreement</v>
      </c>
      <c r="S770" s="2" t="str">
        <f>[1]Agreements_raw!P767</f>
        <v>Co-operation Agreement</v>
      </c>
      <c r="T770" s="2" t="s">
        <v>193</v>
      </c>
    </row>
    <row r="771" spans="1:20" ht="69" customHeight="1" x14ac:dyDescent="0.2">
      <c r="A771" s="2">
        <f>[1]Agreements_raw!A768</f>
        <v>719</v>
      </c>
      <c r="B771" s="2" t="str">
        <f>[1]Agreements_raw!C768</f>
        <v>Russia</v>
      </c>
      <c r="C771" s="2" t="str">
        <f>IF([1]Agreements_raw!D768="Donor","Supplier",[1]Agreements_raw!D768)</f>
        <v>Supplier</v>
      </c>
      <c r="D771" s="2" t="str">
        <f>IF(ISBLANK([1]Agreements_raw!G768),"",[1]Agreements_raw!G768)</f>
        <v/>
      </c>
      <c r="E771" s="2" t="str">
        <f>[1]Agreements_raw!H768</f>
        <v>India</v>
      </c>
      <c r="F771" s="2" t="str">
        <f>IF([1]Agreements_raw!I768="Recipient","Client",[1]Agreements_raw!I768)</f>
        <v>Client</v>
      </c>
      <c r="G771" s="2" t="str">
        <f>IF(ISBLANK([1]Agreements_raw!L768),"",[1]Agreements_raw!L768)</f>
        <v/>
      </c>
      <c r="H771" s="2">
        <f>[1]Agreements_raw!R768</f>
        <v>2000</v>
      </c>
      <c r="I771" s="2" t="str">
        <f>IF(ISNUMBER(SEARCH("B",[1]Agreements_raw!$M768)), "Yes", "No")</f>
        <v>No</v>
      </c>
      <c r="J771" s="2" t="str">
        <f>IF(ISNUMBER(SEARCH("C",[1]Agreements_raw!$M768)), "Yes", "No")</f>
        <v>No</v>
      </c>
      <c r="K771" s="2" t="str">
        <f>IF(ISNUMBER(SEARCH("D",[1]Agreements_raw!$M768)), "Yes", "No")</f>
        <v>No</v>
      </c>
      <c r="L771" s="2" t="str">
        <f>IF(ISNUMBER(SEARCH("F",[1]Agreements_raw!$M768)), "Yes", "No")</f>
        <v>No</v>
      </c>
      <c r="M771" s="2" t="str">
        <f>IF(ISNUMBER(SEARCH("E",[1]Agreements_raw!$M768)), "Yes", "No")</f>
        <v>No</v>
      </c>
      <c r="N771" s="2" t="str">
        <f>IF(ISNUMBER(SEARCH("A",[1]Agreements_raw!$M768)), "Yes", "No")</f>
        <v>No</v>
      </c>
      <c r="O771" s="2" t="str">
        <f>IF(ISNUMBER(SEARCH("I",[1]Agreements_raw!$M768)), "Yes", "No")</f>
        <v>No</v>
      </c>
      <c r="P771" s="2" t="str">
        <f>IF(ISNUMBER(SEARCH("J",[1]Agreements_raw!$M768)), "Yes", "No")</f>
        <v>Yes</v>
      </c>
      <c r="Q771" s="2" t="str">
        <f>IF(ISNUMBER(SEARCH("K",[1]Agreements_raw!$M768)), "Yes", "No")</f>
        <v>No</v>
      </c>
      <c r="R771" s="2" t="str">
        <f>IF(ISNUMBER(SEARCH("G",[1]Agreements_raw!$M768)), "Non-binding","Agreement")</f>
        <v>Non-binding</v>
      </c>
      <c r="S771" s="2" t="str">
        <f>[1]Agreements_raw!P768</f>
        <v>Memorandum of Understanding in the Peaceful Uses of Nuclear Energy</v>
      </c>
      <c r="T771" s="2" t="s">
        <v>193</v>
      </c>
    </row>
    <row r="772" spans="1:20" ht="69" customHeight="1" x14ac:dyDescent="0.2">
      <c r="A772" s="2">
        <f>[1]Agreements_raw!A769</f>
        <v>720</v>
      </c>
      <c r="B772" s="2" t="str">
        <f>[1]Agreements_raw!C769</f>
        <v>India</v>
      </c>
      <c r="C772" s="2" t="str">
        <f>IF([1]Agreements_raw!D769="Donor","Supplier",[1]Agreements_raw!D769)</f>
        <v>Supplier</v>
      </c>
      <c r="D772" s="2" t="str">
        <f>IF(ISBLANK([1]Agreements_raw!G769),"",[1]Agreements_raw!G769)</f>
        <v/>
      </c>
      <c r="E772" s="2" t="str">
        <f>[1]Agreements_raw!H769</f>
        <v>Thailand</v>
      </c>
      <c r="F772" s="2" t="str">
        <f>IF([1]Agreements_raw!I769="Recipient","Client",[1]Agreements_raw!I769)</f>
        <v>Client</v>
      </c>
      <c r="G772" s="2" t="str">
        <f>IF(ISBLANK([1]Agreements_raw!L769),"",[1]Agreements_raw!L769)</f>
        <v/>
      </c>
      <c r="H772" s="2">
        <f>[1]Agreements_raw!R769</f>
        <v>2000</v>
      </c>
      <c r="I772" s="2" t="str">
        <f>IF(ISNUMBER(SEARCH("B",[1]Agreements_raw!$M769)), "Yes", "No")</f>
        <v>No</v>
      </c>
      <c r="J772" s="2" t="str">
        <f>IF(ISNUMBER(SEARCH("C",[1]Agreements_raw!$M769)), "Yes", "No")</f>
        <v>No</v>
      </c>
      <c r="K772" s="2" t="str">
        <f>IF(ISNUMBER(SEARCH("D",[1]Agreements_raw!$M769)), "Yes", "No")</f>
        <v>No</v>
      </c>
      <c r="L772" s="2" t="str">
        <f>IF(ISNUMBER(SEARCH("F",[1]Agreements_raw!$M769)), "Yes", "No")</f>
        <v>No</v>
      </c>
      <c r="M772" s="2" t="str">
        <f>IF(ISNUMBER(SEARCH("E",[1]Agreements_raw!$M769)), "Yes", "No")</f>
        <v>No</v>
      </c>
      <c r="N772" s="2" t="str">
        <f>IF(ISNUMBER(SEARCH("A",[1]Agreements_raw!$M769)), "Yes", "No")</f>
        <v>No</v>
      </c>
      <c r="O772" s="2" t="str">
        <f>IF(ISNUMBER(SEARCH("I",[1]Agreements_raw!$M769)), "Yes", "No")</f>
        <v>No</v>
      </c>
      <c r="P772" s="2" t="str">
        <f>IF(ISNUMBER(SEARCH("J",[1]Agreements_raw!$M769)), "Yes", "No")</f>
        <v>Yes</v>
      </c>
      <c r="Q772" s="2" t="str">
        <f>IF(ISNUMBER(SEARCH("K",[1]Agreements_raw!$M769)), "Yes", "No")</f>
        <v>No</v>
      </c>
      <c r="R772" s="2" t="str">
        <f>IF(ISNUMBER(SEARCH("G",[1]Agreements_raw!$M769)), "Non-binding","Agreement")</f>
        <v>Non-binding</v>
      </c>
      <c r="S772" s="2" t="str">
        <f>[1]Agreements_raw!P769</f>
        <v>Co-operation for the Unitilization of Atomic Energy for Peaceful Purposes</v>
      </c>
      <c r="T772" s="2" t="s">
        <v>193</v>
      </c>
    </row>
    <row r="773" spans="1:20" ht="69" customHeight="1" x14ac:dyDescent="0.2">
      <c r="A773" s="2">
        <f>[1]Agreements_raw!A770</f>
        <v>721</v>
      </c>
      <c r="B773" s="2" t="str">
        <f>[1]Agreements_raw!C770</f>
        <v>India</v>
      </c>
      <c r="C773" s="2" t="str">
        <f>IF([1]Agreements_raw!D770="Donor","Supplier",[1]Agreements_raw!D770)</f>
        <v>Supplier</v>
      </c>
      <c r="D773" s="2" t="str">
        <f>IF(ISBLANK([1]Agreements_raw!G770),"",[1]Agreements_raw!G770)</f>
        <v/>
      </c>
      <c r="E773" s="2" t="str">
        <f>[1]Agreements_raw!H770</f>
        <v>Vietnam</v>
      </c>
      <c r="F773" s="2" t="str">
        <f>IF([1]Agreements_raw!I770="Recipient","Client",[1]Agreements_raw!I770)</f>
        <v>Client</v>
      </c>
      <c r="G773" s="2" t="str">
        <f>IF(ISBLANK([1]Agreements_raw!L770),"",[1]Agreements_raw!L770)</f>
        <v/>
      </c>
      <c r="H773" s="2">
        <f>[1]Agreements_raw!R770</f>
        <v>2001</v>
      </c>
      <c r="I773" s="2" t="str">
        <f>IF(ISNUMBER(SEARCH("B",[1]Agreements_raw!$M770)), "Yes", "No")</f>
        <v>No</v>
      </c>
      <c r="J773" s="2" t="str">
        <f>IF(ISNUMBER(SEARCH("C",[1]Agreements_raw!$M770)), "Yes", "No")</f>
        <v>No</v>
      </c>
      <c r="K773" s="2" t="str">
        <f>IF(ISNUMBER(SEARCH("D",[1]Agreements_raw!$M770)), "Yes", "No")</f>
        <v>No</v>
      </c>
      <c r="L773" s="2" t="str">
        <f>IF(ISNUMBER(SEARCH("F",[1]Agreements_raw!$M770)), "Yes", "No")</f>
        <v>No</v>
      </c>
      <c r="M773" s="2" t="str">
        <f>IF(ISNUMBER(SEARCH("E",[1]Agreements_raw!$M770)), "Yes", "No")</f>
        <v>No</v>
      </c>
      <c r="N773" s="2" t="str">
        <f>IF(ISNUMBER(SEARCH("A",[1]Agreements_raw!$M770)), "Yes", "No")</f>
        <v>No</v>
      </c>
      <c r="O773" s="2" t="str">
        <f>IF(ISNUMBER(SEARCH("I",[1]Agreements_raw!$M770)), "Yes", "No")</f>
        <v>No</v>
      </c>
      <c r="P773" s="2" t="str">
        <f>IF(ISNUMBER(SEARCH("J",[1]Agreements_raw!$M770)), "Yes", "No")</f>
        <v>Yes</v>
      </c>
      <c r="Q773" s="2" t="str">
        <f>IF(ISNUMBER(SEARCH("K",[1]Agreements_raw!$M770)), "Yes", "No")</f>
        <v>No</v>
      </c>
      <c r="R773" s="2" t="str">
        <f>IF(ISNUMBER(SEARCH("G",[1]Agreements_raw!$M770)), "Non-binding","Agreement")</f>
        <v>Non-binding</v>
      </c>
      <c r="S773" s="2" t="str">
        <f>[1]Agreements_raw!P770</f>
        <v>Memorandum of Understanding on Peaceful Uses of Nuclear Energy</v>
      </c>
      <c r="T773" s="2" t="s">
        <v>193</v>
      </c>
    </row>
    <row r="774" spans="1:20" ht="69" customHeight="1" x14ac:dyDescent="0.2">
      <c r="A774" s="2">
        <f>[1]Agreements_raw!A771</f>
        <v>722</v>
      </c>
      <c r="B774" s="2" t="str">
        <f>[1]Agreements_raw!C771</f>
        <v>Russia</v>
      </c>
      <c r="C774" s="2" t="str">
        <f>IF([1]Agreements_raw!D771="Donor","Supplier",[1]Agreements_raw!D771)</f>
        <v>Supplier</v>
      </c>
      <c r="D774" s="2" t="str">
        <f>IF(ISBLANK([1]Agreements_raw!G771),"",[1]Agreements_raw!G771)</f>
        <v/>
      </c>
      <c r="E774" s="2" t="str">
        <f>[1]Agreements_raw!H771</f>
        <v>Iran</v>
      </c>
      <c r="F774" s="2" t="str">
        <f>IF([1]Agreements_raw!I771="Recipient","Client",[1]Agreements_raw!I771)</f>
        <v>Client</v>
      </c>
      <c r="G774" s="2" t="str">
        <f>IF(ISBLANK([1]Agreements_raw!L771),"",[1]Agreements_raw!L771)</f>
        <v/>
      </c>
      <c r="H774" s="2">
        <f>[1]Agreements_raw!R771</f>
        <v>2002</v>
      </c>
      <c r="I774" s="2" t="str">
        <f>IF(ISNUMBER(SEARCH("B",[1]Agreements_raw!$M771)), "Yes", "No")</f>
        <v>Yes</v>
      </c>
      <c r="J774" s="2" t="str">
        <f>IF(ISNUMBER(SEARCH("C",[1]Agreements_raw!$M771)), "Yes", "No")</f>
        <v>No</v>
      </c>
      <c r="K774" s="2" t="str">
        <f>IF(ISNUMBER(SEARCH("D",[1]Agreements_raw!$M771)), "Yes", "No")</f>
        <v>Yes</v>
      </c>
      <c r="L774" s="2" t="str">
        <f>IF(ISNUMBER(SEARCH("F",[1]Agreements_raw!$M771)), "Yes", "No")</f>
        <v>Yes</v>
      </c>
      <c r="M774" s="2" t="str">
        <f>IF(ISNUMBER(SEARCH("E",[1]Agreements_raw!$M771)), "Yes", "No")</f>
        <v>No</v>
      </c>
      <c r="N774" s="2" t="str">
        <f>IF(ISNUMBER(SEARCH("A",[1]Agreements_raw!$M771)), "Yes", "No")</f>
        <v>No</v>
      </c>
      <c r="O774" s="2" t="str">
        <f>IF(ISNUMBER(SEARCH("I",[1]Agreements_raw!$M771)), "Yes", "No")</f>
        <v>No</v>
      </c>
      <c r="P774" s="2" t="str">
        <f>IF(ISNUMBER(SEARCH("J",[1]Agreements_raw!$M771)), "Yes", "No")</f>
        <v>No</v>
      </c>
      <c r="Q774" s="2" t="str">
        <f>IF(ISNUMBER(SEARCH("K",[1]Agreements_raw!$M771)), "Yes", "No")</f>
        <v>No</v>
      </c>
      <c r="R774" s="2" t="str">
        <f>IF(ISNUMBER(SEARCH("G",[1]Agreements_raw!$M771)), "Non-binding","Agreement")</f>
        <v>Agreement</v>
      </c>
      <c r="S774" s="2" t="str">
        <f>[1]Agreements_raw!P771</f>
        <v>Co-operation Agreement. Protocol for Turnkey plant signed in 2002. Agreement on Supply of Fuel to Bushehr signed 2005</v>
      </c>
      <c r="T774" s="2" t="s">
        <v>193</v>
      </c>
    </row>
    <row r="775" spans="1:20" ht="69" customHeight="1" x14ac:dyDescent="0.2">
      <c r="A775" s="2">
        <f>[1]Agreements_raw!A772</f>
        <v>723</v>
      </c>
      <c r="B775" s="2" t="str">
        <f>[1]Agreements_raw!C772</f>
        <v>Japan</v>
      </c>
      <c r="C775" s="2" t="str">
        <f>IF([1]Agreements_raw!D772="Donor","Supplier",[1]Agreements_raw!D772)</f>
        <v>Partner</v>
      </c>
      <c r="D775" s="2" t="str">
        <f>IF(ISBLANK([1]Agreements_raw!G772),"",[1]Agreements_raw!G772)</f>
        <v>Japan Atomic Energy Research Institute</v>
      </c>
      <c r="E775" s="2" t="str">
        <f>[1]Agreements_raw!H772</f>
        <v>Korea</v>
      </c>
      <c r="F775" s="2" t="str">
        <f>IF([1]Agreements_raw!I772="Recipient","Client",[1]Agreements_raw!I772)</f>
        <v>Partner</v>
      </c>
      <c r="G775" s="2" t="str">
        <f>IF(ISBLANK([1]Agreements_raw!L772),"",[1]Agreements_raw!L772)</f>
        <v>Korea Atomic Energy Research Institute</v>
      </c>
      <c r="H775" s="2">
        <f>[1]Agreements_raw!R772</f>
        <v>2001</v>
      </c>
      <c r="I775" s="2" t="str">
        <f>IF(ISNUMBER(SEARCH("B",[1]Agreements_raw!$M772)), "Yes", "No")</f>
        <v>No</v>
      </c>
      <c r="J775" s="2" t="str">
        <f>IF(ISNUMBER(SEARCH("C",[1]Agreements_raw!$M772)), "Yes", "No")</f>
        <v>No</v>
      </c>
      <c r="K775" s="2" t="str">
        <f>IF(ISNUMBER(SEARCH("D",[1]Agreements_raw!$M772)), "Yes", "No")</f>
        <v>No</v>
      </c>
      <c r="L775" s="2" t="str">
        <f>IF(ISNUMBER(SEARCH("F",[1]Agreements_raw!$M772)), "Yes", "No")</f>
        <v>No</v>
      </c>
      <c r="M775" s="2" t="str">
        <f>IF(ISNUMBER(SEARCH("E",[1]Agreements_raw!$M772)), "Yes", "No")</f>
        <v>Yes</v>
      </c>
      <c r="N775" s="2" t="str">
        <f>IF(ISNUMBER(SEARCH("A",[1]Agreements_raw!$M772)), "Yes", "No")</f>
        <v>No</v>
      </c>
      <c r="O775" s="2" t="str">
        <f>IF(ISNUMBER(SEARCH("I",[1]Agreements_raw!$M772)), "Yes", "No")</f>
        <v>No</v>
      </c>
      <c r="P775" s="2" t="str">
        <f>IF(ISNUMBER(SEARCH("J",[1]Agreements_raw!$M772)), "Yes", "No")</f>
        <v>No</v>
      </c>
      <c r="Q775" s="2" t="str">
        <f>IF(ISNUMBER(SEARCH("K",[1]Agreements_raw!$M772)), "Yes", "No")</f>
        <v>No</v>
      </c>
      <c r="R775" s="2" t="str">
        <f>IF(ISNUMBER(SEARCH("G",[1]Agreements_raw!$M772)), "Non-binding","Agreement")</f>
        <v>Agreement</v>
      </c>
      <c r="S775" s="2" t="str">
        <f>[1]Agreements_raw!P772</f>
        <v>Co-operative Research Program in the Field of the Peaceful Uses of Nuclear Energy. Implementation Agreement Signed 2001</v>
      </c>
      <c r="T775" s="2" t="s">
        <v>193</v>
      </c>
    </row>
    <row r="776" spans="1:20" ht="69" customHeight="1" x14ac:dyDescent="0.2">
      <c r="A776" s="2">
        <f>[1]Agreements_raw!A773</f>
        <v>724</v>
      </c>
      <c r="B776" s="2" t="str">
        <f>[1]Agreements_raw!C773</f>
        <v>Japan</v>
      </c>
      <c r="C776" s="2" t="str">
        <f>IF([1]Agreements_raw!D773="Donor","Supplier",[1]Agreements_raw!D773)</f>
        <v>Partner</v>
      </c>
      <c r="D776" s="2" t="str">
        <f>IF(ISBLANK([1]Agreements_raw!G773),"",[1]Agreements_raw!G773)</f>
        <v>Ministry of Foreign Affairs</v>
      </c>
      <c r="E776" s="2" t="str">
        <f>[1]Agreements_raw!H773</f>
        <v>Russia</v>
      </c>
      <c r="F776" s="2" t="str">
        <f>IF([1]Agreements_raw!I773="Recipient","Client",[1]Agreements_raw!I773)</f>
        <v>Partner</v>
      </c>
      <c r="G776" s="2" t="str">
        <f>IF(ISBLANK([1]Agreements_raw!L773),"",[1]Agreements_raw!L773)</f>
        <v>Minister for Atomic Energy</v>
      </c>
      <c r="H776" s="2">
        <f>[1]Agreements_raw!R773</f>
        <v>2000</v>
      </c>
      <c r="I776" s="2" t="str">
        <f>IF(ISNUMBER(SEARCH("B",[1]Agreements_raw!$M773)), "Yes", "No")</f>
        <v>No</v>
      </c>
      <c r="J776" s="2" t="str">
        <f>IF(ISNUMBER(SEARCH("C",[1]Agreements_raw!$M773)), "Yes", "No")</f>
        <v>No</v>
      </c>
      <c r="K776" s="2" t="str">
        <f>IF(ISNUMBER(SEARCH("D",[1]Agreements_raw!$M773)), "Yes", "No")</f>
        <v>No</v>
      </c>
      <c r="L776" s="2" t="str">
        <f>IF(ISNUMBER(SEARCH("F",[1]Agreements_raw!$M773)), "Yes", "No")</f>
        <v>No</v>
      </c>
      <c r="M776" s="2" t="str">
        <f>IF(ISNUMBER(SEARCH("E",[1]Agreements_raw!$M773)), "Yes", "No")</f>
        <v>No</v>
      </c>
      <c r="N776" s="2" t="str">
        <f>IF(ISNUMBER(SEARCH("A",[1]Agreements_raw!$M773)), "Yes", "No")</f>
        <v>Yes</v>
      </c>
      <c r="O776" s="2" t="str">
        <f>IF(ISNUMBER(SEARCH("I",[1]Agreements_raw!$M773)), "Yes", "No")</f>
        <v>No</v>
      </c>
      <c r="P776" s="2" t="str">
        <f>IF(ISNUMBER(SEARCH("J",[1]Agreements_raw!$M773)), "Yes", "No")</f>
        <v>No</v>
      </c>
      <c r="Q776" s="2" t="str">
        <f>IF(ISNUMBER(SEARCH("K",[1]Agreements_raw!$M773)), "Yes", "No")</f>
        <v>No</v>
      </c>
      <c r="R776" s="2" t="str">
        <f>IF(ISNUMBER(SEARCH("G",[1]Agreements_raw!$M773)), "Non-binding","Agreement")</f>
        <v>Non-binding</v>
      </c>
      <c r="S776" s="2" t="str">
        <f>[1]Agreements_raw!P773</f>
        <v>Memorandum of Understanding on Co-operation in the Fields of Denuclearisation, Disarmament and Non-proliferation in the Russian Federation</v>
      </c>
      <c r="T776" s="2" t="s">
        <v>193</v>
      </c>
    </row>
    <row r="777" spans="1:20" ht="69" customHeight="1" x14ac:dyDescent="0.2">
      <c r="A777" s="2">
        <f>[1]Agreements_raw!A774</f>
        <v>725</v>
      </c>
      <c r="B777" s="2" t="str">
        <f>[1]Agreements_raw!C774</f>
        <v>Japan</v>
      </c>
      <c r="C777" s="2" t="str">
        <f>IF([1]Agreements_raw!D774="Donor","Supplier",[1]Agreements_raw!D774)</f>
        <v>Partner</v>
      </c>
      <c r="D777" s="2" t="str">
        <f>IF(ISBLANK([1]Agreements_raw!G774),"",[1]Agreements_raw!G774)</f>
        <v/>
      </c>
      <c r="E777" s="2" t="str">
        <f>[1]Agreements_raw!H774</f>
        <v>U.S.</v>
      </c>
      <c r="F777" s="2" t="str">
        <f>IF([1]Agreements_raw!I774="Recipient","Client",[1]Agreements_raw!I774)</f>
        <v>Partner</v>
      </c>
      <c r="G777" s="2" t="str">
        <f>IF(ISBLANK([1]Agreements_raw!L774),"",[1]Agreements_raw!L774)</f>
        <v/>
      </c>
      <c r="H777" s="2">
        <f>[1]Agreements_raw!R774</f>
        <v>2001</v>
      </c>
      <c r="I777" s="2" t="str">
        <f>IF(ISNUMBER(SEARCH("B",[1]Agreements_raw!$M774)), "Yes", "No")</f>
        <v>No</v>
      </c>
      <c r="J777" s="2" t="str">
        <f>IF(ISNUMBER(SEARCH("C",[1]Agreements_raw!$M774)), "Yes", "No")</f>
        <v>No</v>
      </c>
      <c r="K777" s="2" t="str">
        <f>IF(ISNUMBER(SEARCH("D",[1]Agreements_raw!$M774)), "Yes", "No")</f>
        <v>No</v>
      </c>
      <c r="L777" s="2" t="str">
        <f>IF(ISNUMBER(SEARCH("F",[1]Agreements_raw!$M774)), "Yes", "No")</f>
        <v>Yes</v>
      </c>
      <c r="M777" s="2" t="str">
        <f>IF(ISNUMBER(SEARCH("E",[1]Agreements_raw!$M774)), "Yes", "No")</f>
        <v>No</v>
      </c>
      <c r="N777" s="2" t="str">
        <f>IF(ISNUMBER(SEARCH("A",[1]Agreements_raw!$M774)), "Yes", "No")</f>
        <v>No</v>
      </c>
      <c r="O777" s="2" t="str">
        <f>IF(ISNUMBER(SEARCH("I",[1]Agreements_raw!$M774)), "Yes", "No")</f>
        <v>No</v>
      </c>
      <c r="P777" s="2" t="str">
        <f>IF(ISNUMBER(SEARCH("J",[1]Agreements_raw!$M774)), "Yes", "No")</f>
        <v>No</v>
      </c>
      <c r="Q777" s="2" t="str">
        <f>IF(ISNUMBER(SEARCH("K",[1]Agreements_raw!$M774)), "Yes", "No")</f>
        <v>No</v>
      </c>
      <c r="R777" s="2" t="str">
        <f>IF(ISNUMBER(SEARCH("G",[1]Agreements_raw!$M774)), "Non-binding","Agreement")</f>
        <v>Agreement</v>
      </c>
      <c r="S777" s="2" t="str">
        <f>[1]Agreements_raw!P774</f>
        <v>Specific Memorandum of Agreement on Decontamination and Decommissioning of Nuclear Facilities</v>
      </c>
      <c r="T777" s="2" t="s">
        <v>193</v>
      </c>
    </row>
    <row r="778" spans="1:20" ht="69" customHeight="1" x14ac:dyDescent="0.2">
      <c r="A778" s="2">
        <f>[1]Agreements_raw!A775</f>
        <v>726</v>
      </c>
      <c r="B778" s="2" t="str">
        <f>[1]Agreements_raw!C775</f>
        <v>Slovakia</v>
      </c>
      <c r="C778" s="2" t="str">
        <f>IF([1]Agreements_raw!D775="Donor","Supplier",[1]Agreements_raw!D775)</f>
        <v>Partner</v>
      </c>
      <c r="D778" s="2" t="str">
        <f>IF(ISBLANK([1]Agreements_raw!G775),"",[1]Agreements_raw!G775)</f>
        <v/>
      </c>
      <c r="E778" s="2" t="str">
        <f>[1]Agreements_raw!H775</f>
        <v>U.S.</v>
      </c>
      <c r="F778" s="2" t="str">
        <f>IF([1]Agreements_raw!I775="Recipient","Client",[1]Agreements_raw!I775)</f>
        <v>Partner</v>
      </c>
      <c r="G778" s="2" t="str">
        <f>IF(ISBLANK([1]Agreements_raw!L775),"",[1]Agreements_raw!L775)</f>
        <v/>
      </c>
      <c r="H778" s="2">
        <f>[1]Agreements_raw!R775</f>
        <v>2000</v>
      </c>
      <c r="I778" s="2" t="str">
        <f>IF(ISNUMBER(SEARCH("B",[1]Agreements_raw!$M775)), "Yes", "No")</f>
        <v>No</v>
      </c>
      <c r="J778" s="2" t="str">
        <f>IF(ISNUMBER(SEARCH("C",[1]Agreements_raw!$M775)), "Yes", "No")</f>
        <v>No</v>
      </c>
      <c r="K778" s="2" t="str">
        <f>IF(ISNUMBER(SEARCH("D",[1]Agreements_raw!$M775)), "Yes", "No")</f>
        <v>No</v>
      </c>
      <c r="L778" s="2" t="str">
        <f>IF(ISNUMBER(SEARCH("F",[1]Agreements_raw!$M775)), "Yes", "No")</f>
        <v>No</v>
      </c>
      <c r="M778" s="2" t="str">
        <f>IF(ISNUMBER(SEARCH("E",[1]Agreements_raw!$M775)), "Yes", "No")</f>
        <v>Yes</v>
      </c>
      <c r="N778" s="2" t="str">
        <f>IF(ISNUMBER(SEARCH("A",[1]Agreements_raw!$M775)), "Yes", "No")</f>
        <v>Yes</v>
      </c>
      <c r="O778" s="2" t="str">
        <f>IF(ISNUMBER(SEARCH("I",[1]Agreements_raw!$M775)), "Yes", "No")</f>
        <v>No</v>
      </c>
      <c r="P778" s="2" t="str">
        <f>IF(ISNUMBER(SEARCH("J",[1]Agreements_raw!$M775)), "Yes", "No")</f>
        <v>No</v>
      </c>
      <c r="Q778" s="2" t="str">
        <f>IF(ISNUMBER(SEARCH("K",[1]Agreements_raw!$M775)), "Yes", "No")</f>
        <v>No</v>
      </c>
      <c r="R778" s="2" t="str">
        <f>IF(ISNUMBER(SEARCH("G",[1]Agreements_raw!$M775)), "Non-binding","Agreement")</f>
        <v>Agreement</v>
      </c>
      <c r="S778" s="2" t="str">
        <f>[1]Agreements_raw!P775</f>
        <v>Arrangement for the Exchange of Technical Information and Co-operation in Nuclear Safety Matters</v>
      </c>
      <c r="T778" s="2" t="s">
        <v>193</v>
      </c>
    </row>
    <row r="779" spans="1:20" ht="69" customHeight="1" x14ac:dyDescent="0.2">
      <c r="A779" s="2">
        <f>[1]Agreements_raw!A776</f>
        <v>727</v>
      </c>
      <c r="B779" s="2" t="str">
        <f>[1]Agreements_raw!C776</f>
        <v>Germany</v>
      </c>
      <c r="C779" s="2" t="str">
        <f>IF([1]Agreements_raw!D776="Donor","Supplier",[1]Agreements_raw!D776)</f>
        <v>Partner</v>
      </c>
      <c r="D779" s="2" t="str">
        <f>IF(ISBLANK([1]Agreements_raw!G776),"",[1]Agreements_raw!G776)</f>
        <v>Federal Ministery of the Interior, later Federal Ministery of the Environment, Protection of Nature and Reactor Safety</v>
      </c>
      <c r="E779" s="2" t="str">
        <f>[1]Agreements_raw!H776</f>
        <v>U.S.</v>
      </c>
      <c r="F779" s="2" t="str">
        <f>IF([1]Agreements_raw!I776="Recipient","Client",[1]Agreements_raw!I776)</f>
        <v>Partner</v>
      </c>
      <c r="G779" s="2" t="str">
        <f>IF(ISBLANK([1]Agreements_raw!L776),"",[1]Agreements_raw!L776)</f>
        <v>Nuclear Regulatory Commission</v>
      </c>
      <c r="H779" s="2">
        <f>[1]Agreements_raw!R776</f>
        <v>2002</v>
      </c>
      <c r="I779" s="2" t="str">
        <f>IF(ISNUMBER(SEARCH("B",[1]Agreements_raw!$M776)), "Yes", "No")</f>
        <v>No</v>
      </c>
      <c r="J779" s="2" t="str">
        <f>IF(ISNUMBER(SEARCH("C",[1]Agreements_raw!$M776)), "Yes", "No")</f>
        <v>No</v>
      </c>
      <c r="K779" s="2" t="str">
        <f>IF(ISNUMBER(SEARCH("D",[1]Agreements_raw!$M776)), "Yes", "No")</f>
        <v>No</v>
      </c>
      <c r="L779" s="2" t="str">
        <f>IF(ISNUMBER(SEARCH("F",[1]Agreements_raw!$M776)), "Yes", "No")</f>
        <v>No</v>
      </c>
      <c r="M779" s="2" t="str">
        <f>IF(ISNUMBER(SEARCH("E",[1]Agreements_raw!$M776)), "Yes", "No")</f>
        <v>No</v>
      </c>
      <c r="N779" s="2" t="str">
        <f>IF(ISNUMBER(SEARCH("A",[1]Agreements_raw!$M776)), "Yes", "No")</f>
        <v>Yes</v>
      </c>
      <c r="O779" s="2" t="str">
        <f>IF(ISNUMBER(SEARCH("I",[1]Agreements_raw!$M776)), "Yes", "No")</f>
        <v>No</v>
      </c>
      <c r="P779" s="2" t="str">
        <f>IF(ISNUMBER(SEARCH("J",[1]Agreements_raw!$M776)), "Yes", "No")</f>
        <v>No</v>
      </c>
      <c r="Q779" s="2" t="str">
        <f>IF(ISNUMBER(SEARCH("K",[1]Agreements_raw!$M776)), "Yes", "No")</f>
        <v>No</v>
      </c>
      <c r="R779" s="2" t="str">
        <f>IF(ISNUMBER(SEARCH("G",[1]Agreements_raw!$M776)), "Non-binding","Agreement")</f>
        <v>Agreement</v>
      </c>
      <c r="S779" s="2" t="str">
        <f>[1]Agreements_raw!P776</f>
        <v>Co-operation in the Field of Nuclear Facilities Safety</v>
      </c>
      <c r="T779" s="2" t="s">
        <v>193</v>
      </c>
    </row>
    <row r="780" spans="1:20" ht="69" customHeight="1" x14ac:dyDescent="0.2">
      <c r="A780" s="2">
        <f>[1]Agreements_raw!A777</f>
        <v>728</v>
      </c>
      <c r="B780" s="2" t="str">
        <f>[1]Agreements_raw!C777</f>
        <v>U.S.</v>
      </c>
      <c r="C780" s="2" t="str">
        <f>IF([1]Agreements_raw!D777="Donor","Supplier",[1]Agreements_raw!D777)</f>
        <v>Supplier</v>
      </c>
      <c r="D780" s="2" t="str">
        <f>IF(ISBLANK([1]Agreements_raw!G777),"",[1]Agreements_raw!G777)</f>
        <v/>
      </c>
      <c r="E780" s="2" t="str">
        <f>[1]Agreements_raw!H777</f>
        <v>Morocco</v>
      </c>
      <c r="F780" s="2" t="str">
        <f>IF([1]Agreements_raw!I777="Recipient","Client",[1]Agreements_raw!I777)</f>
        <v>Client</v>
      </c>
      <c r="G780" s="2" t="str">
        <f>IF(ISBLANK([1]Agreements_raw!L777),"",[1]Agreements_raw!L777)</f>
        <v/>
      </c>
      <c r="H780" s="2">
        <f>[1]Agreements_raw!R777</f>
        <v>2001</v>
      </c>
      <c r="I780" s="2" t="str">
        <f>IF(ISNUMBER(SEARCH("B",[1]Agreements_raw!$M777)), "Yes", "No")</f>
        <v>No</v>
      </c>
      <c r="J780" s="2" t="str">
        <f>IF(ISNUMBER(SEARCH("C",[1]Agreements_raw!$M777)), "Yes", "No")</f>
        <v>No</v>
      </c>
      <c r="K780" s="2" t="str">
        <f>IF(ISNUMBER(SEARCH("D",[1]Agreements_raw!$M777)), "Yes", "No")</f>
        <v>No</v>
      </c>
      <c r="L780" s="2" t="str">
        <f>IF(ISNUMBER(SEARCH("F",[1]Agreements_raw!$M777)), "Yes", "No")</f>
        <v>No</v>
      </c>
      <c r="M780" s="2" t="str">
        <f>IF(ISNUMBER(SEARCH("E",[1]Agreements_raw!$M777)), "Yes", "No")</f>
        <v>Yes</v>
      </c>
      <c r="N780" s="2" t="str">
        <f>IF(ISNUMBER(SEARCH("A",[1]Agreements_raw!$M777)), "Yes", "No")</f>
        <v>No</v>
      </c>
      <c r="O780" s="2" t="str">
        <f>IF(ISNUMBER(SEARCH("I",[1]Agreements_raw!$M777)), "Yes", "No")</f>
        <v>No</v>
      </c>
      <c r="P780" s="2" t="str">
        <f>IF(ISNUMBER(SEARCH("J",[1]Agreements_raw!$M777)), "Yes", "No")</f>
        <v>No</v>
      </c>
      <c r="Q780" s="2" t="str">
        <f>IF(ISNUMBER(SEARCH("K",[1]Agreements_raw!$M777)), "Yes", "No")</f>
        <v>No</v>
      </c>
      <c r="R780" s="2" t="str">
        <f>IF(ISNUMBER(SEARCH("G",[1]Agreements_raw!$M777)), "Non-binding","Agreement")</f>
        <v>Agreement</v>
      </c>
      <c r="S780" s="2" t="str">
        <f>[1]Agreements_raw!P777</f>
        <v>Co-operation Concerning Peacful Uses of Nuclear Energy. The Framework Agreement set out the basis for co-operation between the Parties on the peaceful uses of nuclear energy. The Parties may transfer information and provide nuclear materials, equipment, and nuclear science and technology components. They undertake in particular not to reprocess materials received or to enrich uranium transferred.</v>
      </c>
      <c r="T780" s="2" t="s">
        <v>193</v>
      </c>
    </row>
    <row r="781" spans="1:20" ht="69" customHeight="1" x14ac:dyDescent="0.2">
      <c r="A781" s="2" t="str">
        <f>[1]Agreements_raw!A778</f>
        <v>729A</v>
      </c>
      <c r="B781" s="2" t="str">
        <f>[1]Agreements_raw!C778</f>
        <v>Argentina</v>
      </c>
      <c r="C781" s="2" t="str">
        <f>IF([1]Agreements_raw!D778="Donor","Supplier",[1]Agreements_raw!D778)</f>
        <v>Partner</v>
      </c>
      <c r="D781" s="2" t="str">
        <f>IF(ISBLANK([1]Agreements_raw!G778),"",[1]Agreements_raw!G778)</f>
        <v/>
      </c>
      <c r="E781" s="2" t="str">
        <f>[1]Agreements_raw!H778</f>
        <v>Australia</v>
      </c>
      <c r="F781" s="2" t="str">
        <f>IF([1]Agreements_raw!I778="Recipient","Client",[1]Agreements_raw!I778)</f>
        <v>Partner</v>
      </c>
      <c r="G781" s="2" t="str">
        <f>IF(ISBLANK([1]Agreements_raw!L778),"",[1]Agreements_raw!L778)</f>
        <v/>
      </c>
      <c r="H781" s="2">
        <f>[1]Agreements_raw!R778</f>
        <v>2001</v>
      </c>
      <c r="I781" s="2" t="str">
        <f>IF(ISNUMBER(SEARCH("B",[1]Agreements_raw!$M778)), "Yes", "No")</f>
        <v>No</v>
      </c>
      <c r="J781" s="2" t="str">
        <f>IF(ISNUMBER(SEARCH("C",[1]Agreements_raw!$M778)), "Yes", "No")</f>
        <v>No</v>
      </c>
      <c r="K781" s="2" t="str">
        <f>IF(ISNUMBER(SEARCH("D",[1]Agreements_raw!$M778)), "Yes", "No")</f>
        <v>Yes</v>
      </c>
      <c r="L781" s="2" t="str">
        <f>IF(ISNUMBER(SEARCH("F",[1]Agreements_raw!$M778)), "Yes", "No")</f>
        <v>No</v>
      </c>
      <c r="M781" s="2" t="str">
        <f>IF(ISNUMBER(SEARCH("E",[1]Agreements_raw!$M778)), "Yes", "No")</f>
        <v>Yes</v>
      </c>
      <c r="N781" s="2" t="str">
        <f>IF(ISNUMBER(SEARCH("A",[1]Agreements_raw!$M778)), "Yes", "No")</f>
        <v>Yes</v>
      </c>
      <c r="O781" s="2" t="str">
        <f>IF(ISNUMBER(SEARCH("I",[1]Agreements_raw!$M778)), "Yes", "No")</f>
        <v>No</v>
      </c>
      <c r="P781" s="2" t="str">
        <f>IF(ISNUMBER(SEARCH("J",[1]Agreements_raw!$M778)), "Yes", "No")</f>
        <v>No</v>
      </c>
      <c r="Q781" s="2" t="str">
        <f>IF(ISNUMBER(SEARCH("K",[1]Agreements_raw!$M778)), "Yes", "No")</f>
        <v>No</v>
      </c>
      <c r="R781" s="2" t="str">
        <f>IF(ISNUMBER(SEARCH("G",[1]Agreements_raw!$M778)), "Non-binding","Agreement")</f>
        <v>Agreement</v>
      </c>
      <c r="S781" s="2" t="str">
        <f>[1]Agreements_raw!P778</f>
        <v>Co-operation in the Peaceful Use of Nuclear Energy. On 8 August 2001, Australia and Argentina signed this Agreement which establishes a framework for co-operation in basic and applied research related to the peaceful uses of nuclear energy; research, development, design, construction and operation of nuclear research reactors; technology on the nuclear fuel cycle, including exploration and exploitation of nuclear ores, the production of nuclear fuel, and the management of spent fuel and radioactive waste; industrial production of components, equipment and materials to be employed in nuclear reactors; nuclear medicine, production of radioisotopes and their application; radiological protection, nuclear safety and regulation, the assessment of the radiological impact of nuclear energy and its nuclear fuel cycle; and technology for nuclear safeguards and physical protection. The co-operation shall be carried out through mutual assistance related to education and training of scientific and technical personnel; exchange of experts and scientists; joint studies and projects on scientific research and technological development; deliveries of nuclear material and equipment; and exchange of information and documentation.</v>
      </c>
      <c r="T781" s="2" t="s">
        <v>193</v>
      </c>
    </row>
    <row r="782" spans="1:20" ht="69" customHeight="1" x14ac:dyDescent="0.2">
      <c r="A782" s="2" t="str">
        <f>[1]Agreements_raw!A779</f>
        <v>729B</v>
      </c>
      <c r="B782" s="2" t="str">
        <f>[1]Agreements_raw!C779</f>
        <v>Australia</v>
      </c>
      <c r="C782" s="2" t="str">
        <f>IF([1]Agreements_raw!D779="Donor","Supplier",[1]Agreements_raw!D779)</f>
        <v>Supplier</v>
      </c>
      <c r="D782" s="2" t="str">
        <f>IF(ISBLANK([1]Agreements_raw!G779),"",[1]Agreements_raw!G779)</f>
        <v/>
      </c>
      <c r="E782" s="2" t="str">
        <f>[1]Agreements_raw!H779</f>
        <v>Argentina</v>
      </c>
      <c r="F782" s="2" t="str">
        <f>IF([1]Agreements_raw!I779="Recipient","Client",[1]Agreements_raw!I779)</f>
        <v>Client</v>
      </c>
      <c r="G782" s="2" t="str">
        <f>IF(ISBLANK([1]Agreements_raw!L779),"",[1]Agreements_raw!L779)</f>
        <v/>
      </c>
      <c r="H782" s="2">
        <f>[1]Agreements_raw!R779</f>
        <v>2001</v>
      </c>
      <c r="I782" s="2" t="str">
        <f>IF(ISNUMBER(SEARCH("B",[1]Agreements_raw!$M779)), "Yes", "No")</f>
        <v>No</v>
      </c>
      <c r="J782" s="2" t="str">
        <f>IF(ISNUMBER(SEARCH("C",[1]Agreements_raw!$M779)), "Yes", "No")</f>
        <v>No</v>
      </c>
      <c r="K782" s="2" t="str">
        <f>IF(ISNUMBER(SEARCH("D",[1]Agreements_raw!$M779)), "Yes", "No")</f>
        <v>No</v>
      </c>
      <c r="L782" s="2" t="str">
        <f>IF(ISNUMBER(SEARCH("F",[1]Agreements_raw!$M779)), "Yes", "No")</f>
        <v>No</v>
      </c>
      <c r="M782" s="2" t="str">
        <f>IF(ISNUMBER(SEARCH("E",[1]Agreements_raw!$M779)), "Yes", "No")</f>
        <v>No</v>
      </c>
      <c r="N782" s="2" t="str">
        <f>IF(ISNUMBER(SEARCH("A",[1]Agreements_raw!$M779)), "Yes", "No")</f>
        <v>No</v>
      </c>
      <c r="O782" s="2" t="str">
        <f>IF(ISNUMBER(SEARCH("I",[1]Agreements_raw!$M779)), "Yes", "No")</f>
        <v>No</v>
      </c>
      <c r="P782" s="2" t="str">
        <f>IF(ISNUMBER(SEARCH("J",[1]Agreements_raw!$M779)), "Yes", "No")</f>
        <v>No</v>
      </c>
      <c r="Q782" s="2" t="str">
        <f>IF(ISNUMBER(SEARCH("K",[1]Agreements_raw!$M779)), "Yes", "No")</f>
        <v>Yes</v>
      </c>
      <c r="R782" s="2" t="str">
        <f>IF(ISNUMBER(SEARCH("G",[1]Agreements_raw!$M779)), "Non-binding","Agreement")</f>
        <v>Agreement</v>
      </c>
      <c r="S782" s="2" t="str">
        <f>[1]Agreements_raw!P779</f>
        <v>Co-operation in the Peaceful Use of Nuclear Energy. On 8 August 2001, Australia and Argentina signed this Agreement which establishes a framework for co-operation in basic and applied research related to the peaceful uses of nuclear energy; research, development, design, construction and operation of nuclear research reactors; technology on the nuclear fuel cycle, including exploration and exploitation of nuclear ores, the production of nuclear fuel, and the management of spent fuel and radioactive waste; industrial production of components, equipment and materials to be employed in nuclear reactors; nuclear medicine, production of radioisotopes and their application; radiological protection, nuclear safety and regulation, the assessment of the radiological impact of nuclear energy and its nuclear fuel cycle; and technology for nuclear safeguards and physical protection. The co-operation shall be carried out through mutual assistance related to education and training of scientific and technical personnel; exchange of experts and scientists; joint studies and projects on scientific research and technological development; deliveries of nuclear material and equipment; and exchange of information and documentation.</v>
      </c>
      <c r="T782" s="2" t="s">
        <v>193</v>
      </c>
    </row>
    <row r="783" spans="1:20" ht="69" customHeight="1" x14ac:dyDescent="0.2">
      <c r="A783" s="2">
        <f>[1]Agreements_raw!A780</f>
        <v>730</v>
      </c>
      <c r="B783" s="2" t="str">
        <f>[1]Agreements_raw!C780</f>
        <v>Australia</v>
      </c>
      <c r="C783" s="2" t="str">
        <f>IF([1]Agreements_raw!D780="Donor","Supplier",[1]Agreements_raw!D780)</f>
        <v>Partner</v>
      </c>
      <c r="D783" s="2" t="str">
        <f>IF(ISBLANK([1]Agreements_raw!G780),"",[1]Agreements_raw!G780)</f>
        <v/>
      </c>
      <c r="E783" s="2" t="str">
        <f>[1]Agreements_raw!H780</f>
        <v>China</v>
      </c>
      <c r="F783" s="2" t="str">
        <f>IF([1]Agreements_raw!I780="Recipient","Client",[1]Agreements_raw!I780)</f>
        <v>Partner</v>
      </c>
      <c r="G783" s="2" t="str">
        <f>IF(ISBLANK([1]Agreements_raw!L780),"",[1]Agreements_raw!L780)</f>
        <v/>
      </c>
      <c r="H783" s="2">
        <f>[1]Agreements_raw!R780</f>
        <v>2006</v>
      </c>
      <c r="I783" s="2" t="str">
        <f>IF(ISNUMBER(SEARCH("B",[1]Agreements_raw!$M780)), "Yes", "No")</f>
        <v>No</v>
      </c>
      <c r="J783" s="2" t="str">
        <f>IF(ISNUMBER(SEARCH("C",[1]Agreements_raw!$M780)), "Yes", "No")</f>
        <v>No</v>
      </c>
      <c r="K783" s="2" t="str">
        <f>IF(ISNUMBER(SEARCH("D",[1]Agreements_raw!$M780)), "Yes", "No")</f>
        <v>No</v>
      </c>
      <c r="L783" s="2" t="str">
        <f>IF(ISNUMBER(SEARCH("F",[1]Agreements_raw!$M780)), "Yes", "No")</f>
        <v>No</v>
      </c>
      <c r="M783" s="2" t="str">
        <f>IF(ISNUMBER(SEARCH("E",[1]Agreements_raw!$M780)), "Yes", "No")</f>
        <v>No</v>
      </c>
      <c r="N783" s="2" t="str">
        <f>IF(ISNUMBER(SEARCH("A",[1]Agreements_raw!$M780)), "Yes", "No")</f>
        <v>Yes</v>
      </c>
      <c r="O783" s="2" t="str">
        <f>IF(ISNUMBER(SEARCH("I",[1]Agreements_raw!$M780)), "Yes", "No")</f>
        <v>No</v>
      </c>
      <c r="P783" s="2" t="str">
        <f>IF(ISNUMBER(SEARCH("J",[1]Agreements_raw!$M780)), "Yes", "No")</f>
        <v>No</v>
      </c>
      <c r="Q783" s="2" t="str">
        <f>IF(ISNUMBER(SEARCH("K",[1]Agreements_raw!$M780)), "Yes", "No")</f>
        <v>No</v>
      </c>
      <c r="R783" s="2" t="str">
        <f>IF(ISNUMBER(SEARCH("G",[1]Agreements_raw!$M780)), "Non-binding","Agreement")</f>
        <v>Agreement</v>
      </c>
      <c r="S783" s="2" t="str">
        <f>[1]Agreements_raw!P780</f>
        <v>Agreement on the Transfer of Nuclear Material</v>
      </c>
      <c r="T783" s="2" t="s">
        <v>193</v>
      </c>
    </row>
    <row r="784" spans="1:20" ht="69" customHeight="1" x14ac:dyDescent="0.2">
      <c r="A784" s="2" t="str">
        <f>[1]Agreements_raw!A781</f>
        <v>731B</v>
      </c>
      <c r="B784" s="2" t="str">
        <f>[1]Agreements_raw!C781</f>
        <v>Australia</v>
      </c>
      <c r="C784" s="2" t="str">
        <f>IF([1]Agreements_raw!D781="Donor","Supplier",[1]Agreements_raw!D781)</f>
        <v>Supplier</v>
      </c>
      <c r="D784" s="2" t="str">
        <f>IF(ISBLANK([1]Agreements_raw!G781),"",[1]Agreements_raw!G781)</f>
        <v/>
      </c>
      <c r="E784" s="2" t="str">
        <f>[1]Agreements_raw!H781</f>
        <v>China</v>
      </c>
      <c r="F784" s="2" t="str">
        <f>IF([1]Agreements_raw!I781="Recipient","Client",[1]Agreements_raw!I781)</f>
        <v>Client</v>
      </c>
      <c r="G784" s="2" t="str">
        <f>IF(ISBLANK([1]Agreements_raw!L781),"",[1]Agreements_raw!L781)</f>
        <v/>
      </c>
      <c r="H784" s="2">
        <f>[1]Agreements_raw!R781</f>
        <v>2006</v>
      </c>
      <c r="I784" s="2" t="str">
        <f>IF(ISNUMBER(SEARCH("B",[1]Agreements_raw!$M781)), "Yes", "No")</f>
        <v>No</v>
      </c>
      <c r="J784" s="2" t="str">
        <f>IF(ISNUMBER(SEARCH("C",[1]Agreements_raw!$M781)), "Yes", "No")</f>
        <v>No</v>
      </c>
      <c r="K784" s="2" t="str">
        <f>IF(ISNUMBER(SEARCH("D",[1]Agreements_raw!$M781)), "Yes", "No")</f>
        <v>No</v>
      </c>
      <c r="L784" s="2" t="str">
        <f>IF(ISNUMBER(SEARCH("F",[1]Agreements_raw!$M781)), "Yes", "No")</f>
        <v>No</v>
      </c>
      <c r="M784" s="2" t="str">
        <f>IF(ISNUMBER(SEARCH("E",[1]Agreements_raw!$M781)), "Yes", "No")</f>
        <v>No</v>
      </c>
      <c r="N784" s="2" t="str">
        <f>IF(ISNUMBER(SEARCH("A",[1]Agreements_raw!$M781)), "Yes", "No")</f>
        <v>No</v>
      </c>
      <c r="O784" s="2" t="str">
        <f>IF(ISNUMBER(SEARCH("I",[1]Agreements_raw!$M781)), "Yes", "No")</f>
        <v>No</v>
      </c>
      <c r="P784" s="2" t="str">
        <f>IF(ISNUMBER(SEARCH("J",[1]Agreements_raw!$M781)), "Yes", "No")</f>
        <v>No</v>
      </c>
      <c r="Q784" s="2" t="str">
        <f>IF(ISNUMBER(SEARCH("K",[1]Agreements_raw!$M781)), "Yes", "No")</f>
        <v>Yes</v>
      </c>
      <c r="R784" s="2" t="str">
        <f>IF(ISNUMBER(SEARCH("G",[1]Agreements_raw!$M781)), "Non-binding","Agreement")</f>
        <v>Agreement</v>
      </c>
      <c r="S784" s="2" t="str">
        <f>[1]Agreements_raw!P781</f>
        <v>Agreement on Co-operation in the Peaceful Uses of Nuclear Material: The cooperation in the peaceful uses of nuclear energy under this Agreement may include the following areas and activities:
(a) basic and applied research and development relating to the peaceful uses of nuclear energy;
(b) research, design, construction, operation, maintenance, decommissioning and decontamination of nuclear reactors;
(c) technical development and industrial applications in the field of the nuclear fuel cycle;
(d) production and application of radioisotopes and radiation in industry, agriculture, medicine and the environment;
(e) nuclear safety, radiation protection and management of radioactive waste and spent fuel;
(f) nuclear safeguards, nuclear security and physical protection;
(g) exploration for uranium resources;
(h) other cooperation areas, as may be agreed upon by both Parties.</v>
      </c>
      <c r="T784" s="2" t="s">
        <v>193</v>
      </c>
    </row>
    <row r="785" spans="1:20" ht="69" customHeight="1" x14ac:dyDescent="0.2">
      <c r="A785" s="2" t="str">
        <f>[1]Agreements_raw!A782</f>
        <v>731A</v>
      </c>
      <c r="B785" s="2" t="str">
        <f>[1]Agreements_raw!C782</f>
        <v>China</v>
      </c>
      <c r="C785" s="2" t="str">
        <f>IF([1]Agreements_raw!D782="Donor","Supplier",[1]Agreements_raw!D782)</f>
        <v>Supplier</v>
      </c>
      <c r="D785" s="2" t="str">
        <f>IF(ISBLANK([1]Agreements_raw!G782),"",[1]Agreements_raw!G782)</f>
        <v/>
      </c>
      <c r="E785" s="2" t="str">
        <f>[1]Agreements_raw!H782</f>
        <v>Australia</v>
      </c>
      <c r="F785" s="2" t="str">
        <f>IF([1]Agreements_raw!I782="Recipient","Client",[1]Agreements_raw!I782)</f>
        <v>Client</v>
      </c>
      <c r="G785" s="2" t="str">
        <f>IF(ISBLANK([1]Agreements_raw!L782),"",[1]Agreements_raw!L782)</f>
        <v/>
      </c>
      <c r="H785" s="2">
        <f>[1]Agreements_raw!R782</f>
        <v>2006</v>
      </c>
      <c r="I785" s="2" t="str">
        <f>IF(ISNUMBER(SEARCH("B",[1]Agreements_raw!$M782)), "Yes", "No")</f>
        <v>No</v>
      </c>
      <c r="J785" s="2" t="str">
        <f>IF(ISNUMBER(SEARCH("C",[1]Agreements_raw!$M782)), "Yes", "No")</f>
        <v>Yes</v>
      </c>
      <c r="K785" s="2" t="str">
        <f>IF(ISNUMBER(SEARCH("D",[1]Agreements_raw!$M782)), "Yes", "No")</f>
        <v>Yes</v>
      </c>
      <c r="L785" s="2" t="str">
        <f>IF(ISNUMBER(SEARCH("F",[1]Agreements_raw!$M782)), "Yes", "No")</f>
        <v>No</v>
      </c>
      <c r="M785" s="2" t="str">
        <f>IF(ISNUMBER(SEARCH("E",[1]Agreements_raw!$M782)), "Yes", "No")</f>
        <v>Yes</v>
      </c>
      <c r="N785" s="2" t="str">
        <f>IF(ISNUMBER(SEARCH("A",[1]Agreements_raw!$M782)), "Yes", "No")</f>
        <v>Yes</v>
      </c>
      <c r="O785" s="2" t="str">
        <f>IF(ISNUMBER(SEARCH("I",[1]Agreements_raw!$M782)), "Yes", "No")</f>
        <v>No</v>
      </c>
      <c r="P785" s="2" t="str">
        <f>IF(ISNUMBER(SEARCH("J",[1]Agreements_raw!$M782)), "Yes", "No")</f>
        <v>No</v>
      </c>
      <c r="Q785" s="2" t="str">
        <f>IF(ISNUMBER(SEARCH("K",[1]Agreements_raw!$M782)), "Yes", "No")</f>
        <v>No</v>
      </c>
      <c r="R785" s="2" t="str">
        <f>IF(ISNUMBER(SEARCH("G",[1]Agreements_raw!$M782)), "Non-binding","Agreement")</f>
        <v>Agreement</v>
      </c>
      <c r="S785" s="2" t="str">
        <f>[1]Agreements_raw!P782</f>
        <v>Agreement on Co-operation in the Peaceful Uses of Nuclear Material: The cooperation in the peaceful uses of nuclear energy under this Agreement may include the following areas and activities:
(a) basic and applied research and development relating to the peaceful uses of nuclear energy;
(b) research, design, construction, operation, maintenance, decommissioning and decontamination of nuclear reactors;
(c) technical development and industrial applications in the field of the nuclear fuel cycle;
(d) production and application of radioisotopes and radiation in industry, agriculture, medicine and the environment;
(e) nuclear safety, radiation protection and management of radioactive waste and spent fuel;
(f) nuclear safeguards, nuclear security and physical protection;
(g) exploration for uranium resources;
(h) other cooperation areas, as may be agreed upon by both Parties.</v>
      </c>
      <c r="T785" s="2" t="s">
        <v>193</v>
      </c>
    </row>
    <row r="786" spans="1:20" ht="69" customHeight="1" x14ac:dyDescent="0.2">
      <c r="A786" s="2">
        <f>[1]Agreements_raw!A783</f>
        <v>732</v>
      </c>
      <c r="B786" s="2" t="str">
        <f>[1]Agreements_raw!C783</f>
        <v>Australia</v>
      </c>
      <c r="C786" s="2" t="str">
        <f>IF([1]Agreements_raw!D783="Donor","Supplier",[1]Agreements_raw!D783)</f>
        <v>Partner</v>
      </c>
      <c r="D786" s="2" t="str">
        <f>IF(ISBLANK([1]Agreements_raw!G783),"",[1]Agreements_raw!G783)</f>
        <v/>
      </c>
      <c r="E786" s="2" t="str">
        <f>[1]Agreements_raw!H783</f>
        <v>Indonesia</v>
      </c>
      <c r="F786" s="2" t="str">
        <f>IF([1]Agreements_raw!I783="Recipient","Client",[1]Agreements_raw!I783)</f>
        <v>Partner</v>
      </c>
      <c r="G786" s="2" t="str">
        <f>IF(ISBLANK([1]Agreements_raw!L783),"",[1]Agreements_raw!L783)</f>
        <v/>
      </c>
      <c r="H786" s="2">
        <f>[1]Agreements_raw!R783</f>
        <v>2006</v>
      </c>
      <c r="I786" s="2" t="str">
        <f>IF(ISNUMBER(SEARCH("B",[1]Agreements_raw!$M783)), "Yes", "No")</f>
        <v>No</v>
      </c>
      <c r="J786" s="2" t="str">
        <f>IF(ISNUMBER(SEARCH("C",[1]Agreements_raw!$M783)), "Yes", "No")</f>
        <v>No</v>
      </c>
      <c r="K786" s="2" t="str">
        <f>IF(ISNUMBER(SEARCH("D",[1]Agreements_raw!$M783)), "Yes", "No")</f>
        <v>No</v>
      </c>
      <c r="L786" s="2" t="str">
        <f>IF(ISNUMBER(SEARCH("F",[1]Agreements_raw!$M783)), "Yes", "No")</f>
        <v>No</v>
      </c>
      <c r="M786" s="2" t="str">
        <f>IF(ISNUMBER(SEARCH("E",[1]Agreements_raw!$M783)), "Yes", "No")</f>
        <v>Yes</v>
      </c>
      <c r="N786" s="2" t="str">
        <f>IF(ISNUMBER(SEARCH("A",[1]Agreements_raw!$M783)), "Yes", "No")</f>
        <v>Yes</v>
      </c>
      <c r="O786" s="2" t="str">
        <f>IF(ISNUMBER(SEARCH("I",[1]Agreements_raw!$M783)), "Yes", "No")</f>
        <v>No</v>
      </c>
      <c r="P786" s="2" t="str">
        <f>IF(ISNUMBER(SEARCH("J",[1]Agreements_raw!$M783)), "Yes", "No")</f>
        <v>No</v>
      </c>
      <c r="Q786" s="2" t="str">
        <f>IF(ISNUMBER(SEARCH("K",[1]Agreements_raw!$M783)), "Yes", "No")</f>
        <v>No</v>
      </c>
      <c r="R786" s="2" t="str">
        <f>IF(ISNUMBER(SEARCH("G",[1]Agreements_raw!$M783)), "Non-binding","Agreement")</f>
        <v>Agreement</v>
      </c>
      <c r="S786" s="2" t="str">
        <f>[1]Agreements_raw!P783</f>
        <v>Agreement on the Framework for Security Cooperation. This treaty refers to both cooperation in preventing the proliferation of nulcear weapons and strengthening bilateral nuclear cooperation for peaceful purposes.</v>
      </c>
      <c r="T786" s="2" t="s">
        <v>193</v>
      </c>
    </row>
    <row r="787" spans="1:20" ht="69" customHeight="1" x14ac:dyDescent="0.2">
      <c r="A787" s="2" t="str">
        <f>[1]Agreements_raw!A784</f>
        <v>733A</v>
      </c>
      <c r="B787" s="2" t="str">
        <f>[1]Agreements_raw!C784</f>
        <v>Russia</v>
      </c>
      <c r="C787" s="2" t="str">
        <f>IF([1]Agreements_raw!D784="Donor","Supplier",[1]Agreements_raw!D784)</f>
        <v>Supplier</v>
      </c>
      <c r="D787" s="2" t="str">
        <f>IF(ISBLANK([1]Agreements_raw!G784),"",[1]Agreements_raw!G784)</f>
        <v/>
      </c>
      <c r="E787" s="2" t="str">
        <f>[1]Agreements_raw!H784</f>
        <v>Australia</v>
      </c>
      <c r="F787" s="2" t="str">
        <f>IF([1]Agreements_raw!I784="Recipient","Client",[1]Agreements_raw!I784)</f>
        <v>Client</v>
      </c>
      <c r="G787" s="2" t="str">
        <f>IF(ISBLANK([1]Agreements_raw!L784),"",[1]Agreements_raw!L784)</f>
        <v/>
      </c>
      <c r="H787" s="2">
        <f>[1]Agreements_raw!R784</f>
        <v>2010</v>
      </c>
      <c r="I787" s="2" t="str">
        <f>IF(ISNUMBER(SEARCH("B",[1]Agreements_raw!$M784)), "Yes", "No")</f>
        <v>Yes</v>
      </c>
      <c r="J787" s="2" t="str">
        <f>IF(ISNUMBER(SEARCH("C",[1]Agreements_raw!$M784)), "Yes", "No")</f>
        <v>Yes</v>
      </c>
      <c r="K787" s="2" t="str">
        <f>IF(ISNUMBER(SEARCH("D",[1]Agreements_raw!$M784)), "Yes", "No")</f>
        <v>No</v>
      </c>
      <c r="L787" s="2" t="str">
        <f>IF(ISNUMBER(SEARCH("F",[1]Agreements_raw!$M784)), "Yes", "No")</f>
        <v>Yes</v>
      </c>
      <c r="M787" s="2" t="str">
        <f>IF(ISNUMBER(SEARCH("E",[1]Agreements_raw!$M784)), "Yes", "No")</f>
        <v>Yes</v>
      </c>
      <c r="N787" s="2" t="str">
        <f>IF(ISNUMBER(SEARCH("A",[1]Agreements_raw!$M784)), "Yes", "No")</f>
        <v>Yes</v>
      </c>
      <c r="O787" s="2" t="str">
        <f>IF(ISNUMBER(SEARCH("I",[1]Agreements_raw!$M784)), "Yes", "No")</f>
        <v>Yes</v>
      </c>
      <c r="P787" s="2" t="str">
        <f>IF(ISNUMBER(SEARCH("J",[1]Agreements_raw!$M784)), "Yes", "No")</f>
        <v>No</v>
      </c>
      <c r="Q787" s="2" t="str">
        <f>IF(ISNUMBER(SEARCH("K",[1]Agreements_raw!$M784)), "Yes", "No")</f>
        <v>No</v>
      </c>
      <c r="R787" s="2" t="str">
        <f>IF(ISNUMBER(SEARCH("G",[1]Agreements_raw!$M784)), "Non-binding","Agreement")</f>
        <v>Agreement</v>
      </c>
      <c r="S787" s="2" t="str">
        <f>[1]Agreements_raw!P784</f>
        <v>Agreement on Cooperation in the Use of Nuclear Energy for Peaceful Purposes:
3. Cooperation under this Agreement covers the following areas of peaceful use of  nuclear  energy:
i) basic and applied research;
ii) scientific, technical and industrial research and development;
iii) development, design, construction, operation and decommissioning of research reactors,  nuclear  power plants and other  nuclear  fuel cycle facilities;
iv) utilization of  nuclear  reactors for electric power production, sea water desalination and heat production;
v) management of spent fuel and radioactive waste;
vi)  nuclear  safety, radiation protection and protection of the environment;
vii) safeguards, and physical protection of  nuclear  material and facilities;
viii) use of radioisotopes and radiation in agriculture, industry, medicine and environmental research;
ix) geological and geophysical exploration, development, production, further processing and use of uranium resources;
x) regulatory aspects of the peaceful uses of  nuclear  energy; and
xi) other areas of cooperation as may be agreed by the Parties in writing through diplomatic channels.</v>
      </c>
      <c r="T787" s="2" t="s">
        <v>193</v>
      </c>
    </row>
    <row r="788" spans="1:20" ht="69" customHeight="1" x14ac:dyDescent="0.2">
      <c r="A788" s="2" t="str">
        <f>[1]Agreements_raw!A785</f>
        <v>733B</v>
      </c>
      <c r="B788" s="2" t="str">
        <f>[1]Agreements_raw!C785</f>
        <v>Australia</v>
      </c>
      <c r="C788" s="2" t="str">
        <f>IF([1]Agreements_raw!D785="Donor","Supplier",[1]Agreements_raw!D785)</f>
        <v>Supplier</v>
      </c>
      <c r="D788" s="2" t="str">
        <f>IF(ISBLANK([1]Agreements_raw!G785),"",[1]Agreements_raw!G785)</f>
        <v/>
      </c>
      <c r="E788" s="2" t="str">
        <f>[1]Agreements_raw!H785</f>
        <v>Russia</v>
      </c>
      <c r="F788" s="2" t="str">
        <f>IF([1]Agreements_raw!I785="Recipient","Client",[1]Agreements_raw!I785)</f>
        <v>Client</v>
      </c>
      <c r="G788" s="2" t="str">
        <f>IF(ISBLANK([1]Agreements_raw!L785),"",[1]Agreements_raw!L785)</f>
        <v/>
      </c>
      <c r="H788" s="2">
        <f>[1]Agreements_raw!R785</f>
        <v>2010</v>
      </c>
      <c r="I788" s="2" t="str">
        <f>IF(ISNUMBER(SEARCH("B",[1]Agreements_raw!$M785)), "Yes", "No")</f>
        <v>No</v>
      </c>
      <c r="J788" s="2" t="str">
        <f>IF(ISNUMBER(SEARCH("C",[1]Agreements_raw!$M785)), "Yes", "No")</f>
        <v>No</v>
      </c>
      <c r="K788" s="2" t="str">
        <f>IF(ISNUMBER(SEARCH("D",[1]Agreements_raw!$M785)), "Yes", "No")</f>
        <v>No</v>
      </c>
      <c r="L788" s="2" t="str">
        <f>IF(ISNUMBER(SEARCH("F",[1]Agreements_raw!$M785)), "Yes", "No")</f>
        <v>No</v>
      </c>
      <c r="M788" s="2" t="str">
        <f>IF(ISNUMBER(SEARCH("E",[1]Agreements_raw!$M785)), "Yes", "No")</f>
        <v>No</v>
      </c>
      <c r="N788" s="2" t="str">
        <f>IF(ISNUMBER(SEARCH("A",[1]Agreements_raw!$M785)), "Yes", "No")</f>
        <v>No</v>
      </c>
      <c r="O788" s="2" t="str">
        <f>IF(ISNUMBER(SEARCH("I",[1]Agreements_raw!$M785)), "Yes", "No")</f>
        <v>No</v>
      </c>
      <c r="P788" s="2" t="str">
        <f>IF(ISNUMBER(SEARCH("J",[1]Agreements_raw!$M785)), "Yes", "No")</f>
        <v>No</v>
      </c>
      <c r="Q788" s="2" t="str">
        <f>IF(ISNUMBER(SEARCH("K",[1]Agreements_raw!$M785)), "Yes", "No")</f>
        <v>Yes</v>
      </c>
      <c r="R788" s="2" t="str">
        <f>IF(ISNUMBER(SEARCH("G",[1]Agreements_raw!$M785)), "Non-binding","Agreement")</f>
        <v>Agreement</v>
      </c>
      <c r="S788" s="2" t="str">
        <f>[1]Agreements_raw!P785</f>
        <v>Agreement on Cooperation in the Use of Nuclear Energy for Peaceful Purposes:
3. Cooperation under this Agreement covers the following areas of peaceful use of  nuclear  energy:
i) basic and applied research;
ii) scientific, technical and industrial research and development;
iii) development, design, construction, operation and decommissioning of research reactors,  nuclear  power plants and other  nuclear  fuel cycle facilities;
iv) utilization of  nuclear  reactors for electric power production, sea water desalination and heat production;
v) management of spent fuel and radioactive waste;
vi)  nuclear  safety, radiation protection and protection of the environment;
vii) safeguards, and physical protection of  nuclear  material and facilities;
viii) use of radioisotopes and radiation in agriculture, industry, medicine and environmental research;
ix) geological and geophysical exploration, development, production, further processing and use of uranium resources;
x) regulatory aspects of the peaceful uses of  nuclear  energy; and
xi) other areas of cooperation as may be agreed by the Parties in writing through diplomatic channels.</v>
      </c>
      <c r="T788" s="2" t="s">
        <v>193</v>
      </c>
    </row>
    <row r="789" spans="1:20" ht="69" customHeight="1" x14ac:dyDescent="0.2">
      <c r="A789" s="2">
        <f>[1]Agreements_raw!A786</f>
        <v>734</v>
      </c>
      <c r="B789" s="2" t="str">
        <f>[1]Agreements_raw!C786</f>
        <v>Russia</v>
      </c>
      <c r="C789" s="2" t="str">
        <f>IF([1]Agreements_raw!D786="Donor","Supplier",[1]Agreements_raw!D786)</f>
        <v>Supplier</v>
      </c>
      <c r="D789" s="2" t="str">
        <f>IF(ISBLANK([1]Agreements_raw!G786),"",[1]Agreements_raw!G786)</f>
        <v/>
      </c>
      <c r="E789" s="2" t="str">
        <f>[1]Agreements_raw!H786</f>
        <v>India</v>
      </c>
      <c r="F789" s="2" t="str">
        <f>IF([1]Agreements_raw!I786="Recipient","Client",[1]Agreements_raw!I786)</f>
        <v>Client</v>
      </c>
      <c r="G789" s="2" t="str">
        <f>IF(ISBLANK([1]Agreements_raw!L786),"",[1]Agreements_raw!L786)</f>
        <v/>
      </c>
      <c r="H789" s="2">
        <f>[1]Agreements_raw!R786</f>
        <v>2002</v>
      </c>
      <c r="I789" s="2" t="str">
        <f>IF(ISNUMBER(SEARCH("B",[1]Agreements_raw!$M786)), "Yes", "No")</f>
        <v>Yes</v>
      </c>
      <c r="J789" s="2" t="str">
        <f>IF(ISNUMBER(SEARCH("C",[1]Agreements_raw!$M786)), "Yes", "No")</f>
        <v>No</v>
      </c>
      <c r="K789" s="2" t="str">
        <f>IF(ISNUMBER(SEARCH("D",[1]Agreements_raw!$M786)), "Yes", "No")</f>
        <v>No</v>
      </c>
      <c r="L789" s="2" t="str">
        <f>IF(ISNUMBER(SEARCH("F",[1]Agreements_raw!$M786)), "Yes", "No")</f>
        <v>No</v>
      </c>
      <c r="M789" s="2" t="str">
        <f>IF(ISNUMBER(SEARCH("E",[1]Agreements_raw!$M786)), "Yes", "No")</f>
        <v>No</v>
      </c>
      <c r="N789" s="2" t="str">
        <f>IF(ISNUMBER(SEARCH("A",[1]Agreements_raw!$M786)), "Yes", "No")</f>
        <v>No</v>
      </c>
      <c r="O789" s="2" t="str">
        <f>IF(ISNUMBER(SEARCH("I",[1]Agreements_raw!$M786)), "Yes", "No")</f>
        <v>No</v>
      </c>
      <c r="P789" s="2" t="str">
        <f>IF(ISNUMBER(SEARCH("J",[1]Agreements_raw!$M786)), "Yes", "No")</f>
        <v>No</v>
      </c>
      <c r="Q789" s="2" t="str">
        <f>IF(ISNUMBER(SEARCH("K",[1]Agreements_raw!$M786)), "Yes", "No")</f>
        <v>No</v>
      </c>
      <c r="R789" s="2" t="str">
        <f>IF(ISNUMBER(SEARCH("G",[1]Agreements_raw!$M786)), "Non-binding","Agreement")</f>
        <v>Agreement</v>
      </c>
      <c r="S789" s="2" t="str">
        <f>[1]Agreements_raw!P786</f>
        <v>Nuclear Co-operation Agreement: Memorandum of Understanding for Construction of a Plant (2001). Contract for plant 2002</v>
      </c>
      <c r="T789" s="2" t="s">
        <v>193</v>
      </c>
    </row>
    <row r="790" spans="1:20" ht="69" customHeight="1" x14ac:dyDescent="0.2">
      <c r="A790" s="2">
        <f>[1]Agreements_raw!A787</f>
        <v>735</v>
      </c>
      <c r="B790" s="2" t="str">
        <f>[1]Agreements_raw!C787</f>
        <v>Austria</v>
      </c>
      <c r="C790" s="2" t="str">
        <f>IF([1]Agreements_raw!D787="Donor","Supplier",[1]Agreements_raw!D787)</f>
        <v>Partner</v>
      </c>
      <c r="D790" s="2" t="str">
        <f>IF(ISBLANK([1]Agreements_raw!G787),"",[1]Agreements_raw!G787)</f>
        <v>Federal Ministry of Agriculture and Forestry, Environment and Water Management</v>
      </c>
      <c r="E790" s="2" t="str">
        <f>[1]Agreements_raw!H787</f>
        <v>Slovenia</v>
      </c>
      <c r="F790" s="2" t="str">
        <f>IF([1]Agreements_raw!I787="Recipient","Client",[1]Agreements_raw!I787)</f>
        <v>Partner</v>
      </c>
      <c r="G790" s="2" t="str">
        <f>IF(ISBLANK([1]Agreements_raw!L787),"",[1]Agreements_raw!L787)</f>
        <v>Nuclear Safety Administration</v>
      </c>
      <c r="H790" s="2">
        <f>[1]Agreements_raw!R787</f>
        <v>2005</v>
      </c>
      <c r="I790" s="2" t="str">
        <f>IF(ISNUMBER(SEARCH("B",[1]Agreements_raw!$M787)), "Yes", "No")</f>
        <v>No</v>
      </c>
      <c r="J790" s="2" t="str">
        <f>IF(ISNUMBER(SEARCH("C",[1]Agreements_raw!$M787)), "Yes", "No")</f>
        <v>No</v>
      </c>
      <c r="K790" s="2" t="str">
        <f>IF(ISNUMBER(SEARCH("D",[1]Agreements_raw!$M787)), "Yes", "No")</f>
        <v>No</v>
      </c>
      <c r="L790" s="2" t="str">
        <f>IF(ISNUMBER(SEARCH("F",[1]Agreements_raw!$M787)), "Yes", "No")</f>
        <v>No</v>
      </c>
      <c r="M790" s="2" t="str">
        <f>IF(ISNUMBER(SEARCH("E",[1]Agreements_raw!$M787)), "Yes", "No")</f>
        <v>No</v>
      </c>
      <c r="N790" s="2" t="str">
        <f>IF(ISNUMBER(SEARCH("A",[1]Agreements_raw!$M787)), "Yes", "No")</f>
        <v>Yes</v>
      </c>
      <c r="O790" s="2" t="str">
        <f>IF(ISNUMBER(SEARCH("I",[1]Agreements_raw!$M787)), "Yes", "No")</f>
        <v>No</v>
      </c>
      <c r="P790" s="2" t="str">
        <f>IF(ISNUMBER(SEARCH("J",[1]Agreements_raw!$M787)), "Yes", "No")</f>
        <v>No</v>
      </c>
      <c r="Q790" s="2" t="str">
        <f>IF(ISNUMBER(SEARCH("K",[1]Agreements_raw!$M787)), "Yes", "No")</f>
        <v>No</v>
      </c>
      <c r="R790" s="2" t="str">
        <f>IF(ISNUMBER(SEARCH("G",[1]Agreements_raw!$M787)), "Non-binding","Agreement")</f>
        <v>Agreement</v>
      </c>
      <c r="S790" s="2" t="str">
        <f>[1]Agreements_raw!P787</f>
        <v>Arrangement regarding Cooperation in the Field of Radiation Protection and Strengthening of the Mutual Exchange of Data of the Aerosol Monitoring Systems</v>
      </c>
      <c r="T790" s="2" t="s">
        <v>193</v>
      </c>
    </row>
    <row r="791" spans="1:20" ht="69" customHeight="1" x14ac:dyDescent="0.2">
      <c r="A791" s="2">
        <f>[1]Agreements_raw!A788</f>
        <v>736</v>
      </c>
      <c r="B791" s="2" t="str">
        <f>[1]Agreements_raw!C788</f>
        <v>Argentina</v>
      </c>
      <c r="C791" s="2" t="str">
        <f>IF([1]Agreements_raw!D788="Donor","Supplier",[1]Agreements_raw!D788)</f>
        <v>Partner</v>
      </c>
      <c r="D791" s="2" t="str">
        <f>IF(ISBLANK([1]Agreements_raw!G788),"",[1]Agreements_raw!G788)</f>
        <v/>
      </c>
      <c r="E791" s="2" t="str">
        <f>[1]Agreements_raw!H788</f>
        <v>U.S.</v>
      </c>
      <c r="F791" s="2" t="str">
        <f>IF([1]Agreements_raw!I788="Recipient","Client",[1]Agreements_raw!I788)</f>
        <v>Partner</v>
      </c>
      <c r="G791" s="2" t="str">
        <f>IF(ISBLANK([1]Agreements_raw!L788),"",[1]Agreements_raw!L788)</f>
        <v/>
      </c>
      <c r="H791" s="2">
        <f>[1]Agreements_raw!R788</f>
        <v>2002</v>
      </c>
      <c r="I791" s="2" t="str">
        <f>IF(ISNUMBER(SEARCH("B",[1]Agreements_raw!$M788)), "Yes", "No")</f>
        <v>No</v>
      </c>
      <c r="J791" s="2" t="str">
        <f>IF(ISNUMBER(SEARCH("C",[1]Agreements_raw!$M788)), "Yes", "No")</f>
        <v>No</v>
      </c>
      <c r="K791" s="2" t="str">
        <f>IF(ISNUMBER(SEARCH("D",[1]Agreements_raw!$M788)), "Yes", "No")</f>
        <v>No</v>
      </c>
      <c r="L791" s="2" t="str">
        <f>IF(ISNUMBER(SEARCH("F",[1]Agreements_raw!$M788)), "Yes", "No")</f>
        <v>No</v>
      </c>
      <c r="M791" s="2" t="str">
        <f>IF(ISNUMBER(SEARCH("E",[1]Agreements_raw!$M788)), "Yes", "No")</f>
        <v>Yes</v>
      </c>
      <c r="N791" s="2" t="str">
        <f>IF(ISNUMBER(SEARCH("A",[1]Agreements_raw!$M788)), "Yes", "No")</f>
        <v>Yes</v>
      </c>
      <c r="O791" s="2" t="str">
        <f>IF(ISNUMBER(SEARCH("I",[1]Agreements_raw!$M788)), "Yes", "No")</f>
        <v>No</v>
      </c>
      <c r="P791" s="2" t="str">
        <f>IF(ISNUMBER(SEARCH("J",[1]Agreements_raw!$M788)), "Yes", "No")</f>
        <v>No</v>
      </c>
      <c r="Q791" s="2" t="str">
        <f>IF(ISNUMBER(SEARCH("K",[1]Agreements_raw!$M788)), "Yes", "No")</f>
        <v>No</v>
      </c>
      <c r="R791" s="2" t="str">
        <f>IF(ISNUMBER(SEARCH("G",[1]Agreements_raw!$M788)), "Non-binding","Agreement")</f>
        <v>Agreement</v>
      </c>
      <c r="S791" s="2" t="str">
        <f>[1]Agreements_raw!P788</f>
        <v>Exchange of Technical Information and Co-operation in Regulatory and Safety Research Matters</v>
      </c>
      <c r="T791" s="2" t="s">
        <v>193</v>
      </c>
    </row>
    <row r="792" spans="1:20" ht="69" customHeight="1" x14ac:dyDescent="0.2">
      <c r="A792" s="2">
        <f>[1]Agreements_raw!A789</f>
        <v>737</v>
      </c>
      <c r="B792" s="2" t="str">
        <f>[1]Agreements_raw!C789</f>
        <v>Argentina</v>
      </c>
      <c r="C792" s="2" t="str">
        <f>IF([1]Agreements_raw!D789="Donor","Supplier",[1]Agreements_raw!D789)</f>
        <v>Partner</v>
      </c>
      <c r="D792" s="2" t="str">
        <f>IF(ISBLANK([1]Agreements_raw!G789),"",[1]Agreements_raw!G789)</f>
        <v/>
      </c>
      <c r="E792" s="2" t="str">
        <f>[1]Agreements_raw!H789</f>
        <v>U.S.</v>
      </c>
      <c r="F792" s="2" t="str">
        <f>IF([1]Agreements_raw!I789="Recipient","Client",[1]Agreements_raw!I789)</f>
        <v>Partner</v>
      </c>
      <c r="G792" s="2" t="str">
        <f>IF(ISBLANK([1]Agreements_raw!L789),"",[1]Agreements_raw!L789)</f>
        <v/>
      </c>
      <c r="H792" s="2">
        <f>[1]Agreements_raw!R789</f>
        <v>2004</v>
      </c>
      <c r="I792" s="2" t="str">
        <f>IF(ISNUMBER(SEARCH("B",[1]Agreements_raw!$M789)), "Yes", "No")</f>
        <v>No</v>
      </c>
      <c r="J792" s="2" t="str">
        <f>IF(ISNUMBER(SEARCH("C",[1]Agreements_raw!$M789)), "Yes", "No")</f>
        <v>No</v>
      </c>
      <c r="K792" s="2" t="str">
        <f>IF(ISNUMBER(SEARCH("D",[1]Agreements_raw!$M789)), "Yes", "No")</f>
        <v>No</v>
      </c>
      <c r="L792" s="2" t="str">
        <f>IF(ISNUMBER(SEARCH("F",[1]Agreements_raw!$M789)), "Yes", "No")</f>
        <v>No</v>
      </c>
      <c r="M792" s="2" t="str">
        <f>IF(ISNUMBER(SEARCH("E",[1]Agreements_raw!$M789)), "Yes", "No")</f>
        <v>Yes</v>
      </c>
      <c r="N792" s="2" t="str">
        <f>IF(ISNUMBER(SEARCH("A",[1]Agreements_raw!$M789)), "Yes", "No")</f>
        <v>Yes</v>
      </c>
      <c r="O792" s="2" t="str">
        <f>IF(ISNUMBER(SEARCH("I",[1]Agreements_raw!$M789)), "Yes", "No")</f>
        <v>No</v>
      </c>
      <c r="P792" s="2" t="str">
        <f>IF(ISNUMBER(SEARCH("J",[1]Agreements_raw!$M789)), "Yes", "No")</f>
        <v>No</v>
      </c>
      <c r="Q792" s="2" t="str">
        <f>IF(ISNUMBER(SEARCH("K",[1]Agreements_raw!$M789)), "Yes", "No")</f>
        <v>No</v>
      </c>
      <c r="R792" s="2" t="str">
        <f>IF(ISNUMBER(SEARCH("G",[1]Agreements_raw!$M789)), "Non-binding","Agreement")</f>
        <v>Agreement</v>
      </c>
      <c r="S792" s="2" t="str">
        <f>[1]Agreements_raw!P789</f>
        <v>Implementing Arrangement for Technical Exchange and Co-operatiuon in the Area of Peaceful Uses of Nuclear Energy</v>
      </c>
      <c r="T792" s="2" t="s">
        <v>193</v>
      </c>
    </row>
  </sheetData>
  <mergeCells count="3">
    <mergeCell ref="I1:Q1"/>
    <mergeCell ref="I2:L2"/>
    <mergeCell ref="M2:P2"/>
  </mergeCells>
  <hyperlinks>
    <hyperlink ref="T162" r:id="rId1" xr:uid="{8350332B-313D-FA45-81ED-A441821D1577}"/>
    <hyperlink ref="T163" r:id="rId2" xr:uid="{38550228-8A16-5547-B004-0B54C74EAD41}"/>
    <hyperlink ref="T161" r:id="rId3" xr:uid="{B710C026-61EF-8C45-98C3-E8AD3A165D65}"/>
    <hyperlink ref="T453" r:id="rId4" xr:uid="{67FF9D9E-A8E7-F141-B8A4-013E0DF11F26}"/>
    <hyperlink ref="T452" r:id="rId5" xr:uid="{FD52E978-C4C3-4342-A87B-63D509BB9FC8}"/>
    <hyperlink ref="T451" r:id="rId6" xr:uid="{4681ACAC-0816-0849-900D-7038997D3C7D}"/>
    <hyperlink ref="T450" r:id="rId7" xr:uid="{39C1A2F0-9E7C-5344-B130-EAE5CA444B95}"/>
    <hyperlink ref="T449" r:id="rId8" xr:uid="{FA93E7B6-11D0-184B-92A6-3AE2C89BE865}"/>
    <hyperlink ref="T448" r:id="rId9" xr:uid="{84BF4AA0-1379-734F-89DD-761F4863BB3B}"/>
    <hyperlink ref="T447" r:id="rId10" xr:uid="{65066E9F-2554-7C48-AEE8-43E139C3E2EB}"/>
    <hyperlink ref="T446" r:id="rId11" xr:uid="{FB57768D-EE93-2F40-87D5-BBB156D8171B}"/>
    <hyperlink ref="T445" r:id="rId12" xr:uid="{E6981B88-629D-A44E-9A2A-1DE0EB76B6A9}"/>
    <hyperlink ref="T444" r:id="rId13" location=".VDak_Pl_tMR" xr:uid="{98039CFE-EB0D-D547-A885-E5855F6FB876}"/>
    <hyperlink ref="T443" r:id="rId14" xr:uid="{CE0A3D5D-E569-544D-8D1A-F3A4303A2C4A}"/>
    <hyperlink ref="T442" r:id="rId15" xr:uid="{DFBE597D-7BC6-F345-8808-35C6D60E52EC}"/>
    <hyperlink ref="T441" r:id="rId16" xr:uid="{E635F384-7F21-594F-8FDC-453ECD7BC5E4}"/>
    <hyperlink ref="T440" r:id="rId17" xr:uid="{41848E1E-480A-9545-87D8-322D429207B8}"/>
    <hyperlink ref="T439" r:id="rId18" xr:uid="{B62CFCAB-F7AC-064B-B2EA-439C256268E2}"/>
    <hyperlink ref="T437" r:id="rId19" xr:uid="{61E49440-AF5D-F643-BE8C-26829F6D8EB8}"/>
    <hyperlink ref="T436" r:id="rId20" xr:uid="{44041F85-6554-2748-95B5-CF4B0C541463}"/>
    <hyperlink ref="T435" r:id="rId21" xr:uid="{99E66DCF-0151-5140-8A2A-3D7AC78DACE2}"/>
    <hyperlink ref="T434" r:id="rId22" xr:uid="{155A7E7B-DCB2-0049-97B6-84E5F21F409C}"/>
    <hyperlink ref="T433" r:id="rId23" xr:uid="{E0AE2115-6137-8946-8A59-944C26774245}"/>
    <hyperlink ref="T432" r:id="rId24" xr:uid="{E4DAD1A2-1F5C-C940-87E9-560F5EC04A19}"/>
    <hyperlink ref="T431" r:id="rId25" xr:uid="{D25451B6-852D-FB48-9758-89774F04C025}"/>
    <hyperlink ref="T430" r:id="rId26" xr:uid="{D2B6B6E0-A79E-2544-9177-B34F4FE8FE29}"/>
    <hyperlink ref="T429" r:id="rId27" xr:uid="{32C03F25-3294-6D44-B94A-97E530687BBA}"/>
    <hyperlink ref="T428" r:id="rId28" xr:uid="{4C04531E-78DF-E14E-A289-8467C3091D82}"/>
    <hyperlink ref="T427" r:id="rId29" xr:uid="{D601F056-7C04-DE48-BD3C-0BB1CC94C9A4}"/>
    <hyperlink ref="T426" r:id="rId30" xr:uid="{7A6710DA-86CB-D74A-A2F0-D7D4BAB8771F}"/>
    <hyperlink ref="T424" r:id="rId31" xr:uid="{A8134CAC-13AE-1D4F-BBDA-6C05C42F3F38}"/>
    <hyperlink ref="T421" r:id="rId32" xr:uid="{8B2AFB78-2A33-0E43-AFBE-C113F830E470}"/>
    <hyperlink ref="T420" r:id="rId33" xr:uid="{E4046DFC-CE86-4740-882B-661C22878030}"/>
    <hyperlink ref="T419" r:id="rId34" location="ixzz0ZsZ5om3j" xr:uid="{6968A4E5-4267-CA47-8542-F5DC707042BF}"/>
    <hyperlink ref="T418" r:id="rId35" xr:uid="{D483AC47-ECA0-5947-8CB2-74B13E5991AE}"/>
    <hyperlink ref="T417" r:id="rId36" location="sthash.TEt5RXG3.bq6n0B1X.dpbs" xr:uid="{646F7821-7B37-5649-B867-B15D2AF48DEA}"/>
    <hyperlink ref="T416" r:id="rId37" xr:uid="{1D4FB69B-750B-334B-B3A0-1FD46DE174E4}"/>
    <hyperlink ref="T415" r:id="rId38" xr:uid="{1B63BA52-8689-244A-B288-8B79B7F7CE80}"/>
    <hyperlink ref="T414" r:id="rId39" xr:uid="{1936CB91-E55A-2443-B3A9-2C150ECBEF05}"/>
    <hyperlink ref="T413" r:id="rId40" location="sthash.yffT8hzY.THDeA8ji.dpbs" xr:uid="{4078F84F-67AE-D041-B079-F1755B90E5D7}"/>
    <hyperlink ref="T412" r:id="rId41" xr:uid="{EF4579D7-018F-9846-AB2A-7785362BFA52}"/>
    <hyperlink ref="T411" r:id="rId42" xr:uid="{D2F08319-9137-DE43-BADA-0A41CF527FC5}"/>
    <hyperlink ref="T410" r:id="rId43" xr:uid="{60AF91ED-F9DC-F141-B31B-168DB0012A92}"/>
    <hyperlink ref="T401" r:id="rId44" xr:uid="{B6DE7697-CF29-5447-930C-93C9A2217D64}"/>
    <hyperlink ref="T409" r:id="rId45" xr:uid="{7DD74565-A12C-F848-9AFB-6ECD96D1B6E2}"/>
    <hyperlink ref="T408" r:id="rId46" xr:uid="{8E23C67F-B3F5-094F-99BC-281D51BF90B4}"/>
    <hyperlink ref="T407" r:id="rId47" xr:uid="{CB2ECDD4-4BA4-E745-8D9C-6C758992C54B}"/>
    <hyperlink ref="T406" r:id="rId48" xr:uid="{353AAFF2-2FD5-6E4D-9EB6-2D579833920A}"/>
    <hyperlink ref="T405" r:id="rId49" xr:uid="{61D83B06-A789-CE41-A4DF-E3EF5B28D611}"/>
    <hyperlink ref="T403" r:id="rId50" xr:uid="{F73180B5-977E-F844-B53B-DC645D1BA28B}"/>
    <hyperlink ref="T402" r:id="rId51" xr:uid="{FC87EF57-BFC7-5643-B4C9-F9C0BE00FB53}"/>
    <hyperlink ref="T241" r:id="rId52" xr:uid="{45944091-3EFE-CA48-9EF1-128981EC6D2D}"/>
    <hyperlink ref="T400" r:id="rId53" xr:uid="{B8592939-BC45-C040-AB83-C42E9905377D}"/>
    <hyperlink ref="T399" r:id="rId54" xr:uid="{DA2DF6A3-3144-4A46-9B20-104385C2BBCB}"/>
    <hyperlink ref="T208" r:id="rId55" xr:uid="{276DD2D6-FC11-3A49-953B-EB084D30E2F9}"/>
    <hyperlink ref="T393" r:id="rId56" xr:uid="{E1C68954-AE37-554F-96AA-FB2907458A6D}"/>
    <hyperlink ref="T269" r:id="rId57" xr:uid="{F0772D1E-901E-7241-833A-73A457FCBA30}"/>
    <hyperlink ref="T268" r:id="rId58" xr:uid="{4B4905F4-B43A-984A-ACAE-9310B505344A}"/>
    <hyperlink ref="T234" r:id="rId59" xr:uid="{DFDE1E31-C362-D24E-A143-EDCE35CA3828}"/>
    <hyperlink ref="T220" r:id="rId60" xr:uid="{3A04A001-B7D2-7544-9037-7C2BEED0BDEF}"/>
    <hyperlink ref="T151" r:id="rId61" xr:uid="{5BB0C39D-4122-C241-A5E7-B4C186F313BD}"/>
    <hyperlink ref="T134" r:id="rId62" xr:uid="{35CF622F-AAEE-FE4F-9D12-7C5DF76270B6}"/>
    <hyperlink ref="T127:T129" r:id="rId63" display="New Delhi Television Limited" xr:uid="{032D638C-F25F-3E4C-AC97-C6D5BE1DF5A5}"/>
    <hyperlink ref="T115" r:id="rId64" xr:uid="{E41D7804-48E2-3843-8FEE-78C78851F115}"/>
    <hyperlink ref="T103" r:id="rId65" xr:uid="{C930FC21-E237-8F45-B4BF-5A16F8423DB2}"/>
    <hyperlink ref="T98" r:id="rId66" xr:uid="{9E15D029-8AD0-3640-9F44-ED1D2A2F2BFF}"/>
    <hyperlink ref="T90" r:id="rId67" xr:uid="{2D1BF667-AB9C-8245-861E-AF94F50DFE22}"/>
    <hyperlink ref="T88" r:id="rId68" xr:uid="{0080B960-4F0F-F74C-BB95-7FB543AED1B0}"/>
    <hyperlink ref="T284" r:id="rId69" xr:uid="{8C606B75-7574-6749-92DF-5E02A0EEEF38}"/>
    <hyperlink ref="T283" r:id="rId70" xr:uid="{2AD6F365-E5BA-F84D-83C6-D429B54D9CE0}"/>
    <hyperlink ref="T398" r:id="rId71" xr:uid="{6C33C33E-CCB7-9942-A358-C14E3F783149}"/>
    <hyperlink ref="T397" r:id="rId72" xr:uid="{4C81CF3F-8C88-4745-866B-1A7ABD62670A}"/>
    <hyperlink ref="T394" r:id="rId73" xr:uid="{B3627BBE-3C6A-D74A-BFA9-32AE9A135267}"/>
    <hyperlink ref="T392" r:id="rId74" xr:uid="{CCF2FEBD-5179-C846-9601-DCA80D50E717}"/>
    <hyperlink ref="T391" r:id="rId75" xr:uid="{F261AE68-D33C-8E4C-B0D8-568128C0259E}"/>
    <hyperlink ref="T390" r:id="rId76" xr:uid="{C88CB2FD-2089-2145-AF77-D56FE0B483A0}"/>
    <hyperlink ref="T389" r:id="rId77" xr:uid="{E914D55D-DBD3-BF4D-98EF-E65AB317E0F6}"/>
    <hyperlink ref="T387" r:id="rId78" xr:uid="{2A42F532-F4D3-3441-BD95-6C0AD5680963}"/>
    <hyperlink ref="T386" r:id="rId79" xr:uid="{534AA8CE-86A1-354C-A5AD-A37977E22EC5}"/>
    <hyperlink ref="T385" r:id="rId80" xr:uid="{7A91C642-963F-9C44-9AA4-4BC0876A124E}"/>
    <hyperlink ref="T384" r:id="rId81" xr:uid="{B84B2A05-3C50-4A4E-AEB2-3180C3B1443D}"/>
    <hyperlink ref="T383" r:id="rId82" xr:uid="{79115CDD-6F55-CA4A-972F-067742CBDA73}"/>
    <hyperlink ref="T382" r:id="rId83" xr:uid="{85DCD6C8-A926-024E-B590-D0B2C4D6E010}"/>
    <hyperlink ref="T381" r:id="rId84" xr:uid="{BC1CB09B-121B-3946-8CBC-FA40E897C22D}"/>
    <hyperlink ref="T380" r:id="rId85" xr:uid="{9C0FE8CD-1C77-1548-AEC7-80262F8E2CE1}"/>
    <hyperlink ref="T377" r:id="rId86" xr:uid="{147DEA45-521E-E341-BF33-D487B9CC995C}"/>
    <hyperlink ref="T376" r:id="rId87" xr:uid="{C99EFBFD-B145-3648-9DD8-D23F4CF041D8}"/>
    <hyperlink ref="T375" r:id="rId88" xr:uid="{73C5F5C8-967B-CD4A-B3E4-D2DBC3B1A733}"/>
    <hyperlink ref="T372" r:id="rId89" xr:uid="{536A6D46-D092-BC44-B4A9-5243C1300AFA}"/>
    <hyperlink ref="T371" r:id="rId90" xr:uid="{C03C824C-390F-024A-9AB8-1A236C1D1FE1}"/>
    <hyperlink ref="T370" r:id="rId91" xr:uid="{5D28B5C4-043E-6940-880D-8CB3CA29A580}"/>
    <hyperlink ref="T369" r:id="rId92" xr:uid="{15921837-F099-E541-B3C0-EC7EC7E7C553}"/>
    <hyperlink ref="T368" r:id="rId93" xr:uid="{26C206A1-F1C4-7148-9992-F2D6F68EA609}"/>
    <hyperlink ref="T367" r:id="rId94" xr:uid="{C414A507-A337-154D-BC92-15BEC4585CC8}"/>
    <hyperlink ref="T366" r:id="rId95" xr:uid="{F73189B3-5B4D-5142-A2CD-D26B7E5B6D26}"/>
    <hyperlink ref="T365" r:id="rId96" xr:uid="{EDFF825C-7BDC-2847-8FFD-C9A9482CE9D0}"/>
    <hyperlink ref="T364" r:id="rId97" xr:uid="{DE1D12FC-8CB1-4B4F-B29E-EFAAD4C80230}"/>
    <hyperlink ref="T363" r:id="rId98" xr:uid="{5ED308CB-75DE-CF46-8F34-EFA6E076FA6A}"/>
    <hyperlink ref="T362" r:id="rId99" xr:uid="{503AB806-F758-E14B-A65D-0CFEFE869274}"/>
    <hyperlink ref="T361" r:id="rId100" xr:uid="{EF93E44E-5513-5E42-BF84-C45D3E9E9D2C}"/>
    <hyperlink ref="T360" r:id="rId101" xr:uid="{EDFE0970-5B9B-8046-9A82-946F4EB6A795}"/>
    <hyperlink ref="T359" r:id="rId102" xr:uid="{A7925991-C6C4-2249-A683-3CDE29B421FB}"/>
    <hyperlink ref="T358" r:id="rId103" xr:uid="{4C175BFF-9BC9-1842-9116-3F33FC3336E9}"/>
    <hyperlink ref="T357" r:id="rId104" xr:uid="{3989FE35-3C4A-2C40-AED9-D7BBC723D4CF}"/>
    <hyperlink ref="T356" r:id="rId105" xr:uid="{2D2565FD-1550-644C-9B14-92A3AA709FCC}"/>
    <hyperlink ref="T355" r:id="rId106" xr:uid="{E0247123-4DF1-9942-9E08-B3BF8BE10700}"/>
    <hyperlink ref="T354" r:id="rId107" xr:uid="{E7BFFA2F-0BB1-984D-A576-61864E6D69F8}"/>
    <hyperlink ref="T353" r:id="rId108" xr:uid="{C4BBF568-04EE-A845-BD9F-18603AF6E8ED}"/>
    <hyperlink ref="T352" r:id="rId109" xr:uid="{3316BF31-F5B0-8640-B92E-FEDDBEA38C89}"/>
    <hyperlink ref="T351" r:id="rId110" xr:uid="{4F109DE5-3114-CC45-9B8C-22603D05EA81}"/>
    <hyperlink ref="T350" r:id="rId111" xr:uid="{63572302-5A5A-034B-9E22-84E44EFC453D}"/>
    <hyperlink ref="T349" r:id="rId112" xr:uid="{DA2E02DC-50ED-0A45-A4C1-35FD819A71A7}"/>
    <hyperlink ref="T348" r:id="rId113" xr:uid="{2B8BCA5A-CECF-284B-BA23-F174FC4F926E}"/>
    <hyperlink ref="T347" r:id="rId114" xr:uid="{23CA3AEA-B8E5-2747-8B13-C37B20402DEB}"/>
    <hyperlink ref="T346" r:id="rId115" xr:uid="{4F2E8A78-41F2-7A49-A34C-ABE0C9D495E9}"/>
    <hyperlink ref="T345" r:id="rId116" xr:uid="{599D2942-FC7A-E94F-A8AE-CB70473B4CA0}"/>
    <hyperlink ref="T343" r:id="rId117" xr:uid="{2AAB64C8-4F66-1E4F-BAC2-66547B06293F}"/>
    <hyperlink ref="T344" r:id="rId118" xr:uid="{8860EE70-B44E-4943-9042-B3F0A3E1F5EA}"/>
    <hyperlink ref="T342" r:id="rId119" xr:uid="{CA17A494-ED01-D840-B7C2-303164DBA787}"/>
    <hyperlink ref="T341" r:id="rId120" xr:uid="{E6D77DF9-13F3-394A-9BDB-5674E3A4D84E}"/>
    <hyperlink ref="T340" r:id="rId121" xr:uid="{D0CE4A22-D13C-B846-B291-3F4A87FE0E46}"/>
    <hyperlink ref="T339" r:id="rId122" location=".U-HjfGOJ50d" xr:uid="{FD5B282A-39FE-EF4C-901D-6B0E1451E6F3}"/>
    <hyperlink ref="T338" r:id="rId123" xr:uid="{6016C532-C21A-A34C-AD4C-6A0E2FC2D2AF}"/>
    <hyperlink ref="T337" r:id="rId124" xr:uid="{E2C3CF89-6D52-924F-8573-54331547FF89}"/>
    <hyperlink ref="T336" r:id="rId125" xr:uid="{109D06F0-AF32-364E-920D-D763EB97006D}"/>
    <hyperlink ref="T335" r:id="rId126" xr:uid="{47A95436-3D50-7D43-993D-1ECC638E2421}"/>
    <hyperlink ref="T334" r:id="rId127" xr:uid="{88087056-7282-3A41-93C2-A897647855B7}"/>
    <hyperlink ref="T333" r:id="rId128" xr:uid="{E945F2AF-ADF8-AA4C-AABD-A663099C6BF5}"/>
    <hyperlink ref="T332" r:id="rId129" xr:uid="{657C6678-F444-CA4B-97E5-CFAB6D30AE62}"/>
    <hyperlink ref="T331" r:id="rId130" xr:uid="{76DB8B1F-006E-C947-B768-F0B21A3FA34C}"/>
    <hyperlink ref="T330" r:id="rId131" xr:uid="{14612447-429C-194D-8287-3CE69FE6FEE4}"/>
    <hyperlink ref="T329" r:id="rId132" xr:uid="{D91D2CBB-1449-4F49-8D64-74B8A3E93CC8}"/>
    <hyperlink ref="T328" r:id="rId133" xr:uid="{18E96EC1-3F8B-CD42-A8BB-1F5C40DAF5F2}"/>
    <hyperlink ref="T327" r:id="rId134" xr:uid="{A7FFA9CC-7CB5-E341-9EB5-542CF5F36A2F}"/>
    <hyperlink ref="T326" r:id="rId135" xr:uid="{CBA7F69B-2C1D-6E46-BEEB-025F0B3B849E}"/>
    <hyperlink ref="T325" r:id="rId136" xr:uid="{B6640642-537E-BC4E-88A4-1DC2C01C61FB}"/>
    <hyperlink ref="T324" r:id="rId137" xr:uid="{84B2E1BF-9B2B-1E40-B744-4138AC8708F5}"/>
    <hyperlink ref="T323" r:id="rId138" xr:uid="{64D71ED4-2FD9-0946-99CC-C735700373C9}"/>
    <hyperlink ref="T322" r:id="rId139" xr:uid="{160FDA50-B5C2-E64A-9B77-DB3A59C058A8}"/>
    <hyperlink ref="T246" r:id="rId140" xr:uid="{17D3CCB7-09AB-D04C-8431-5A744729B82F}"/>
    <hyperlink ref="T244" r:id="rId141" xr:uid="{41F6768F-9B87-B84F-9623-16C9163C7BD0}"/>
    <hyperlink ref="T243" r:id="rId142" xr:uid="{D11C43C6-B1E2-484D-867B-FB1951A78C2D}"/>
    <hyperlink ref="T242" r:id="rId143" xr:uid="{E568A1FB-5047-AC44-B99E-A203AB5DB76C}"/>
    <hyperlink ref="T239" r:id="rId144" xr:uid="{DF99B17D-45F9-0648-8F1F-87A445376955}"/>
    <hyperlink ref="T240" r:id="rId145" xr:uid="{F4B97802-24EC-FD4F-822B-3626C316E1CD}"/>
    <hyperlink ref="T201" r:id="rId146" xr:uid="{BA9098D3-593F-724C-8770-7A850BC300CB}"/>
    <hyperlink ref="T199" r:id="rId147" xr:uid="{73F8B855-5668-0C44-97F7-21D92B115498}"/>
    <hyperlink ref="T132" r:id="rId148" xr:uid="{92324A2D-9CD1-F24A-99EC-0A5494EBEB85}"/>
    <hyperlink ref="T145" r:id="rId149" xr:uid="{4EDB6261-D09E-0E40-B624-91CC3F05CDB7}"/>
    <hyperlink ref="T144" r:id="rId150" xr:uid="{2C765746-136A-EF4C-B290-128DF18510EB}"/>
    <hyperlink ref="T120" r:id="rId151" xr:uid="{1A6CDBEB-EA18-2C49-B306-5B9625A54F60}"/>
    <hyperlink ref="T119" r:id="rId152" xr:uid="{1A062FA6-C984-1A47-8F91-06F546D664C8}"/>
    <hyperlink ref="T116" r:id="rId153" xr:uid="{AD58BC9B-6FEC-7546-8EE1-DB9EB96C65C0}"/>
    <hyperlink ref="T45" r:id="rId154" xr:uid="{EDF42F2C-B7B1-494F-A1F7-2269ACD2389A}"/>
    <hyperlink ref="T47" r:id="rId155" xr:uid="{8564FC7F-13B5-6141-B9A3-7298BE52DB0D}"/>
    <hyperlink ref="T36" r:id="rId156" xr:uid="{A2723785-3FB5-8E45-8B57-3A02BC616D7B}"/>
    <hyperlink ref="T16" r:id="rId157" xr:uid="{FED60E18-3C8C-FE47-AE44-D5A918AD7A66}"/>
    <hyperlink ref="T15" r:id="rId158" xr:uid="{619D9CF2-BA60-204A-9662-8761538828EE}"/>
    <hyperlink ref="T321" r:id="rId159" xr:uid="{9C7C5468-51AC-7049-803B-C6AE9A55C4A9}"/>
    <hyperlink ref="T320" r:id="rId160" xr:uid="{CED89754-2EAF-234F-AEF5-FB594757FC7F}"/>
    <hyperlink ref="T319" r:id="rId161" xr:uid="{55699AB7-155E-4441-8967-BE56912A84E2}"/>
    <hyperlink ref="T318" r:id="rId162" xr:uid="{2CFA8F95-29A6-C14B-94C2-631C6FB25787}"/>
    <hyperlink ref="T317" r:id="rId163" xr:uid="{6FE82B1D-619C-F34E-AF87-34B2EFC2FAD7}"/>
    <hyperlink ref="T316" r:id="rId164" xr:uid="{B7F1923C-5CB2-154E-94B5-991A10DAE062}"/>
    <hyperlink ref="T315" r:id="rId165" xr:uid="{6AC13E31-4EC5-A949-B2D9-632A7B7881C8}"/>
    <hyperlink ref="T314" r:id="rId166" xr:uid="{B05B2CC7-9EBE-1643-B596-4771D6418CAC}"/>
    <hyperlink ref="T313" r:id="rId167" display="Federation of American Scientists" xr:uid="{D428D3E2-9687-0140-8B34-C90524FFF691}"/>
    <hyperlink ref="T312" r:id="rId168" display="Federation of American Scientists" xr:uid="{B36D1765-DEE7-C549-A685-7530CE85342E}"/>
    <hyperlink ref="T311" r:id="rId169" xr:uid="{EC8E3E74-2886-C741-9E81-7278EC46AFF6}"/>
    <hyperlink ref="T309" r:id="rId170" display="Federation of American Scientists" xr:uid="{94D93280-DA11-B542-B851-5C36AE2583EF}"/>
    <hyperlink ref="T308" r:id="rId171" xr:uid="{B848B8AB-61E9-2D40-834D-F5103C529FAE}"/>
    <hyperlink ref="T307" r:id="rId172" xr:uid="{350A7DC5-298E-1345-9153-A78EE9A47431}"/>
    <hyperlink ref="T306" r:id="rId173" xr:uid="{9CB1AC64-951E-2C45-A144-0C10D1F50FD4}"/>
    <hyperlink ref="T305" r:id="rId174" xr:uid="{9A9C6213-CD11-924E-BA13-64A19A54AF20}"/>
    <hyperlink ref="T304" r:id="rId175" xr:uid="{9F48ED95-8D47-4B41-9327-3FCAF411028A}"/>
    <hyperlink ref="T303" r:id="rId176" xr:uid="{7297F502-0A37-B941-88A6-456B4C458BEA}"/>
    <hyperlink ref="T302" r:id="rId177" xr:uid="{5EC1EF6D-EC8C-F642-9B6B-17081DAACC27}"/>
    <hyperlink ref="T301" r:id="rId178" xr:uid="{1A26874D-0E8C-7043-B6B2-09DD837F3B3E}"/>
    <hyperlink ref="T300" r:id="rId179" xr:uid="{6ACCDEBE-9770-3546-B9F4-C07F33A60C77}"/>
    <hyperlink ref="T299" r:id="rId180" xr:uid="{FEE0D4AB-7F09-484E-A7A8-635EAE0128EC}"/>
    <hyperlink ref="T298" r:id="rId181" xr:uid="{90F4E9FC-1446-124E-ABD5-5557D9F86DD3}"/>
    <hyperlink ref="T297" r:id="rId182" xr:uid="{858785CA-2008-6041-B8CE-CCBE5710867C}"/>
    <hyperlink ref="T296" r:id="rId183" xr:uid="{9978374B-0429-CC47-9E8D-A0F643584619}"/>
    <hyperlink ref="T295" r:id="rId184" xr:uid="{51991173-FAB7-0347-9962-2543571AE828}"/>
    <hyperlink ref="T294" r:id="rId185" xr:uid="{BEF47767-EA40-C14D-B8B5-8F71D2EC337E}"/>
    <hyperlink ref="T291" r:id="rId186" xr:uid="{DBFC17F3-6410-D34A-A55D-3CF44BFCCBDF}"/>
    <hyperlink ref="T290" r:id="rId187" xr:uid="{60AE8D86-6B48-8F4F-9F58-B7A5EB0F1995}"/>
    <hyperlink ref="T289" r:id="rId188" xr:uid="{3825C374-FE47-9D4A-91B1-5DDA101BA845}"/>
    <hyperlink ref="T288" r:id="rId189" xr:uid="{C8EBCF46-07CF-1B4B-94F6-F05EC0D8B393}"/>
    <hyperlink ref="T287" r:id="rId190" xr:uid="{1B7BAE42-61D7-BD4E-97A1-C3DF11F1FE67}"/>
    <hyperlink ref="T286" r:id="rId191" xr:uid="{6914E818-0234-E240-A97A-D00E6E47AC40}"/>
    <hyperlink ref="T282" r:id="rId192" xr:uid="{516073D2-15B6-2743-9E11-003122266157}"/>
    <hyperlink ref="T281" r:id="rId193" xr:uid="{4765625D-6D5D-6E4A-A0B0-2859D35E0B51}"/>
    <hyperlink ref="T280" r:id="rId194" xr:uid="{43A5D0BD-F5DA-4549-9F06-654A4846E6D0}"/>
    <hyperlink ref="T279" r:id="rId195" xr:uid="{2C5BD774-F05A-E342-89B6-800131D5DE05}"/>
    <hyperlink ref="T278" r:id="rId196" xr:uid="{0CAC4C6E-A32C-B74F-81A1-CD023B371DFC}"/>
    <hyperlink ref="T277" r:id="rId197" xr:uid="{A64B83C4-B869-014F-B3A9-1A72B5A970CD}"/>
    <hyperlink ref="T276" r:id="rId198" xr:uid="{270B7B10-102C-684F-A564-804FC2828D6A}"/>
    <hyperlink ref="T275" r:id="rId199" xr:uid="{C011043D-CED3-4544-B3FE-44E03FD58B48}"/>
    <hyperlink ref="T274" r:id="rId200" xr:uid="{2E4C7062-3C28-1B40-8604-99BC5F648474}"/>
    <hyperlink ref="T273" r:id="rId201" xr:uid="{4E5C4452-20D8-1F4B-A0B8-E0B40C1075C9}"/>
    <hyperlink ref="T272" r:id="rId202" xr:uid="{AF24D613-A4C5-0944-9351-E6FE7AABAB5B}"/>
    <hyperlink ref="T271" r:id="rId203" xr:uid="{E6656A15-6469-4F49-897D-C2EA456856F4}"/>
    <hyperlink ref="T270" r:id="rId204" xr:uid="{EB93ED9B-CADE-EC4F-9D52-0A3B3F98DD87}"/>
    <hyperlink ref="T267" r:id="rId205" xr:uid="{64C9AFB3-25C7-6B4A-91BF-BFA5919B6463}"/>
    <hyperlink ref="T266" r:id="rId206" xr:uid="{F0F242A4-DFD1-A84B-B6A1-F462C34007D8}"/>
    <hyperlink ref="T265" r:id="rId207" xr:uid="{6585AEC1-8D5F-AE4C-8919-079D530F08B7}"/>
    <hyperlink ref="T264" r:id="rId208" xr:uid="{887253CB-CD68-FC4D-BD50-8B464B0E3392}"/>
    <hyperlink ref="T263" r:id="rId209" xr:uid="{AA8262D9-76A5-0341-8F35-5BED95FEA398}"/>
    <hyperlink ref="T262" r:id="rId210" xr:uid="{2C49BC4C-DB81-B541-9F41-CEEA4421EE6C}"/>
    <hyperlink ref="T261" r:id="rId211" xr:uid="{88C4B4C4-55A7-9A49-817C-F899064C32C3}"/>
    <hyperlink ref="T260" r:id="rId212" xr:uid="{53D58D20-DC9E-1C4A-B062-619C253354A7}"/>
    <hyperlink ref="T259" r:id="rId213" xr:uid="{D45B3A10-24AE-6E48-9B02-898C65264E9D}"/>
    <hyperlink ref="T258" r:id="rId214" location="page=11" xr:uid="{FC36DA1C-03DF-2E48-AB14-E4857729E174}"/>
    <hyperlink ref="T257" r:id="rId215" xr:uid="{79562993-B451-C04F-9BEF-835C8FFFEB8A}"/>
    <hyperlink ref="T256" r:id="rId216" location="page=53" xr:uid="{458925A4-334F-F942-A103-39A85EF0D67F}"/>
    <hyperlink ref="T255" r:id="rId217" location="page=63" xr:uid="{002909E7-B389-2F4B-9C5D-3B9CF92FD704}"/>
    <hyperlink ref="T254" r:id="rId218" xr:uid="{B9D60E20-EEB3-7C4C-9240-5811EE19DEAD}"/>
    <hyperlink ref="T253" r:id="rId219" xr:uid="{4B8D51F4-0352-194A-979F-0BA721D095D8}"/>
    <hyperlink ref="T252" r:id="rId220" xr:uid="{2EDFD4BE-A3DC-4D42-AE43-4901A6E6352A}"/>
    <hyperlink ref="T251" r:id="rId221" location="sthash.u8mY8TTN.dpbs" xr:uid="{24110701-4040-7A44-8C95-D938C489F376}"/>
    <hyperlink ref="T250" r:id="rId222" xr:uid="{E35C0E7F-7A84-C149-938C-332581F13963}"/>
    <hyperlink ref="T247" r:id="rId223" xr:uid="{BCA7F222-008C-4046-B507-636C7FB324A2}"/>
    <hyperlink ref="T238" r:id="rId224" xr:uid="{44C5DF9E-BF4E-5D4A-B82B-7B584F19AF5D}"/>
    <hyperlink ref="T235" r:id="rId225" xr:uid="{BDBED888-3E50-D046-9230-5879CCB857C2}"/>
    <hyperlink ref="T233" r:id="rId226" xr:uid="{7395B09F-0CEA-724A-B5FE-4A425F5726EA}"/>
    <hyperlink ref="T213" r:id="rId227" xr:uid="{75A6F0E6-EE74-E441-8193-3583D17071FE}"/>
    <hyperlink ref="T232" r:id="rId228" xr:uid="{7D589311-3973-FA4C-9C9F-EC9EA06A6A9B}"/>
    <hyperlink ref="T211" r:id="rId229" xr:uid="{35A44445-5780-AA43-A783-5AA30F28F308}"/>
    <hyperlink ref="T231" r:id="rId230" xr:uid="{A914D40B-5159-4E41-8F39-32B88C66A730}"/>
    <hyperlink ref="T230" r:id="rId231" xr:uid="{1E9C93E7-14D0-614E-9C82-7946A9514418}"/>
    <hyperlink ref="T229" r:id="rId232" xr:uid="{BC61D79E-68C5-F243-AE0A-B891C51C486A}"/>
    <hyperlink ref="T228" r:id="rId233" xr:uid="{333B8F6A-6BED-194D-9366-2F4FB83492A6}"/>
    <hyperlink ref="T222" r:id="rId234" xr:uid="{32327D4A-F55F-064E-A1AE-B02D84626E18}"/>
    <hyperlink ref="T227" r:id="rId235" xr:uid="{AA4A5060-01F7-6A4A-98D8-15042351459C}"/>
    <hyperlink ref="T224" r:id="rId236" xr:uid="{B75943AF-F7F4-884B-B4F6-7913A29911C0}"/>
    <hyperlink ref="T223" r:id="rId237" xr:uid="{841ECC1F-B1F5-3A44-BC3A-FB9E56C5E746}"/>
    <hyperlink ref="T221" r:id="rId238" xr:uid="{0BF1C8D0-7254-0C4E-8151-8C23405BAF2C}"/>
    <hyperlink ref="T219" r:id="rId239" xr:uid="{6E0F7EBB-6A76-E54C-BBE9-C203E6BF228F}"/>
    <hyperlink ref="T218" r:id="rId240" xr:uid="{1307A5C2-A1CE-0D49-A40F-C1D1BA9BEF0A}"/>
    <hyperlink ref="T217" r:id="rId241" xr:uid="{2C0C3FEC-C081-A940-A322-468362B3F40A}"/>
    <hyperlink ref="T216" r:id="rId242" xr:uid="{E8E309A4-5CCF-6142-BA3F-38391EE0BC75}"/>
    <hyperlink ref="T215" r:id="rId243" xr:uid="{2313446D-D197-1240-B1FF-71CC6771CAB7}"/>
    <hyperlink ref="T214" r:id="rId244" xr:uid="{08D1C329-0622-2F42-AF7C-73BBC49AEB99}"/>
    <hyperlink ref="T212" r:id="rId245" xr:uid="{D6F0A0D1-8479-C247-A13C-52C91A867343}"/>
    <hyperlink ref="T210" r:id="rId246" xr:uid="{04F67EB9-E9C4-D04D-818A-E7F83A845E82}"/>
    <hyperlink ref="T209" r:id="rId247" location=".U8T29vl_tMQ" xr:uid="{C1F77B43-F10F-0644-9655-8474606A1CA2}"/>
    <hyperlink ref="T207" r:id="rId248" xr:uid="{2A3B0268-E5CF-3B46-8625-D1ACD5374F9B}"/>
    <hyperlink ref="T206" r:id="rId249" xr:uid="{83A4BA91-DB40-D842-839B-197874CF358D}"/>
    <hyperlink ref="T205" r:id="rId250" xr:uid="{ACD592C6-8AEA-EE44-8127-00CCFDFE68F4}"/>
    <hyperlink ref="T204" r:id="rId251" xr:uid="{29967EF4-95B2-D645-A118-57BD45FB484C}"/>
    <hyperlink ref="T200" r:id="rId252" xr:uid="{BED3D4FD-C7B8-DA42-A3BB-D70B7BA377B1}"/>
    <hyperlink ref="T198" r:id="rId253" xr:uid="{6CC988E2-18BF-4E4F-9B4B-38B5A9737134}"/>
    <hyperlink ref="T197" r:id="rId254" xr:uid="{7E6BFFCB-CB56-A84D-A706-92AC014635D2}"/>
    <hyperlink ref="T196" r:id="rId255" xr:uid="{596CA985-0282-B44E-AD73-4779F5E43CBA}"/>
    <hyperlink ref="T195" r:id="rId256" xr:uid="{B5A78365-69BA-D144-8C10-AB88EFAFEF69}"/>
    <hyperlink ref="T194" r:id="rId257" xr:uid="{52872239-7866-B441-A252-58BBDDA2E8B1}"/>
    <hyperlink ref="T193" r:id="rId258" xr:uid="{57CD41B6-3622-0942-8C29-715BF8C75BBF}"/>
    <hyperlink ref="T192" r:id="rId259" xr:uid="{70C2CF99-646B-0D42-95D3-3F839320B2E6}"/>
    <hyperlink ref="T191" r:id="rId260" xr:uid="{754C0DA0-9CC6-B54F-9673-E5246F369F2A}"/>
    <hyperlink ref="T190" r:id="rId261" xr:uid="{DE146A79-61D0-BB43-82FD-4FC814924AB5}"/>
    <hyperlink ref="T189" r:id="rId262" xr:uid="{EC8ADF91-8776-8A42-B6D7-97C6583EEC99}"/>
    <hyperlink ref="T188" r:id="rId263" xr:uid="{428DD60E-B3B5-0944-B06B-32030811B3D9}"/>
    <hyperlink ref="T187" r:id="rId264" xr:uid="{B7D6134C-30AB-0044-B415-D89B1D6CF9FE}"/>
    <hyperlink ref="T186" r:id="rId265" xr:uid="{1C84275E-E00A-B240-A454-8A50DEA99A92}"/>
    <hyperlink ref="T185" r:id="rId266" xr:uid="{BF8FB3A5-D9D8-8E43-8FC9-32C6700C1715}"/>
    <hyperlink ref="T184" r:id="rId267" xr:uid="{FFBD9076-6FF3-264A-BE74-2B1CB9857332}"/>
    <hyperlink ref="T180" r:id="rId268" xr:uid="{E5ABEFD5-25FB-D04A-9F96-8628EE2B622A}"/>
    <hyperlink ref="T179" r:id="rId269" xr:uid="{614B5633-DE4C-B64F-A48E-9FD37EDABCF2}"/>
    <hyperlink ref="T178" r:id="rId270" xr:uid="{51BE3CFC-AFE5-424D-9F39-656D17311DEC}"/>
    <hyperlink ref="T177" r:id="rId271" xr:uid="{F418126A-BEA1-2D4C-A8D1-15D954D40278}"/>
    <hyperlink ref="T176" r:id="rId272" xr:uid="{05C1C385-3CF1-4543-828F-19F8F6BAD445}"/>
    <hyperlink ref="T175" r:id="rId273" xr:uid="{FD2F03F3-721A-8142-9B52-CB773B8E65F5}"/>
    <hyperlink ref="T174" r:id="rId274" xr:uid="{616C2E77-3E23-3948-B44C-22C3B41F09D0}"/>
    <hyperlink ref="T173" r:id="rId275" xr:uid="{2F9D7D2F-662A-354C-891B-BCA3973B77BC}"/>
    <hyperlink ref="T172" r:id="rId276" xr:uid="{AC2B1408-BC55-364E-B624-64BCF989056F}"/>
    <hyperlink ref="T171" r:id="rId277" xr:uid="{80338AD1-0DB2-3F48-86B4-7763ACBA149B}"/>
    <hyperlink ref="T170" r:id="rId278" xr:uid="{83AB6FAE-0DB7-8C4C-96F4-E2387975D568}"/>
    <hyperlink ref="T169" r:id="rId279" xr:uid="{8BAB9BB9-5831-7740-8A31-1EE00D111834}"/>
    <hyperlink ref="T167" r:id="rId280" xr:uid="{0441B73C-5670-D043-8284-9436F9C9DD9D}"/>
    <hyperlink ref="T166" r:id="rId281" xr:uid="{2A0715A7-E839-B542-AA22-35E0BC4DB332}"/>
    <hyperlink ref="T165" r:id="rId282" xr:uid="{BC4214D4-78B2-384B-A7A5-76C2B3916B45}"/>
    <hyperlink ref="T164" r:id="rId283" xr:uid="{5E7ABF02-5373-E94D-9FB1-946B052216EA}"/>
    <hyperlink ref="T160" r:id="rId284" xr:uid="{AF3D2BD2-4AA1-EF45-99F0-11D61F8441B2}"/>
    <hyperlink ref="T159" r:id="rId285" xr:uid="{5F633AD4-3B31-904B-AD97-7DECE0788CF3}"/>
    <hyperlink ref="T158" r:id="rId286" xr:uid="{BCB63ABA-12DD-6F4E-B044-B2A82291BFEF}"/>
    <hyperlink ref="T157" r:id="rId287" xr:uid="{1F35F6CF-9A02-F64C-AB12-124C84EA5D94}"/>
    <hyperlink ref="T156" r:id="rId288" xr:uid="{BB63C032-409C-2948-B5E7-D8437461A3E5}"/>
    <hyperlink ref="T155" r:id="rId289" xr:uid="{0258401E-D2F2-3E4F-B4EE-5A08ECF96CCE}"/>
    <hyperlink ref="T154" r:id="rId290" xr:uid="{DDF569D9-FBE9-B541-9DE9-1D654617684E}"/>
    <hyperlink ref="T153" r:id="rId291" xr:uid="{568E0546-FFDF-064A-AAFC-3A71627E5DD2}"/>
    <hyperlink ref="T152" r:id="rId292" xr:uid="{EFCF78F2-C0CD-1247-880D-2AB6EE73F470}"/>
    <hyperlink ref="T150" r:id="rId293" xr:uid="{5B5C3880-5445-C04A-ADAF-5DF916676521}"/>
    <hyperlink ref="T149" r:id="rId294" xr:uid="{5FC0538C-576C-294B-9F9A-D6B4E3EFB676}"/>
    <hyperlink ref="T148" r:id="rId295" xr:uid="{DDB74A5E-57BF-8F49-960B-F8CB6B6ACE92}"/>
    <hyperlink ref="T147" r:id="rId296" xr:uid="{04A3C158-FEA6-064E-B3C7-DC8A6DF4CB83}"/>
    <hyperlink ref="T146" r:id="rId297" xr:uid="{2BCF66DB-4B62-F54C-91E8-56BEF3BEE5F0}"/>
    <hyperlink ref="T143" r:id="rId298" xr:uid="{7C1C18E8-BA82-824D-8F64-97C6319C1637}"/>
    <hyperlink ref="T142" r:id="rId299" xr:uid="{1B152B0C-CC93-F54E-9949-56CBC52D2F2A}"/>
    <hyperlink ref="T139" r:id="rId300" xr:uid="{CCB1A9FD-184D-0245-B739-69CE9A141C12}"/>
    <hyperlink ref="T138" r:id="rId301" xr:uid="{A3DC2207-EFDC-A040-A43C-06D5A52D6F86}"/>
    <hyperlink ref="T133" r:id="rId302" xr:uid="{C5C0B0C3-6044-9248-BA48-84465C7BBB7B}"/>
    <hyperlink ref="T131" r:id="rId303" xr:uid="{711B3016-BAC7-CD48-80B2-7CD0843A60FC}"/>
    <hyperlink ref="T130" r:id="rId304" xr:uid="{9F8CCAD7-83F9-7644-980B-557A4431D402}"/>
    <hyperlink ref="T126" r:id="rId305" xr:uid="{E2ECF630-7AA2-F243-AED9-A4A68945B264}"/>
    <hyperlink ref="T125" r:id="rId306" xr:uid="{1E312056-4239-8A4B-89AB-4DB3377A52A0}"/>
    <hyperlink ref="T124" r:id="rId307" xr:uid="{F8B234E1-D226-714D-9A6C-29FB393A95FD}"/>
    <hyperlink ref="T123" r:id="rId308" xr:uid="{AF72571E-A83D-914D-BC5E-B79D24EA6712}"/>
    <hyperlink ref="T122" r:id="rId309" xr:uid="{0046D4C9-74E0-764D-BC61-804BA1E58FB9}"/>
    <hyperlink ref="T121" r:id="rId310" xr:uid="{4BBAA4F7-4A7B-3E42-912C-E39CE83B667E}"/>
    <hyperlink ref="T118" r:id="rId311" xr:uid="{08304319-AD95-0947-80A9-C9D83D3092A4}"/>
    <hyperlink ref="T117" r:id="rId312" xr:uid="{F371DEDF-A4AA-C349-A9A4-DD663DF24443}"/>
    <hyperlink ref="T114" r:id="rId313" xr:uid="{D1A6BDD3-D6B2-3942-B055-28FC9CAD835A}"/>
    <hyperlink ref="T113" r:id="rId314" xr:uid="{4A3BE9C6-2F97-2145-8968-CCDCB696F89D}"/>
    <hyperlink ref="T112" r:id="rId315" xr:uid="{9639C60F-B5D0-D644-93DD-D0B5E6B1946C}"/>
    <hyperlink ref="T111" r:id="rId316" xr:uid="{DADCE8AF-03A7-9444-9EB8-34B8A97A798C}"/>
    <hyperlink ref="T110" r:id="rId317" xr:uid="{BBFAFA61-CF91-9644-9909-F9CC53596BD0}"/>
    <hyperlink ref="T109" r:id="rId318" xr:uid="{29F9D464-2795-3F46-9878-0E60B012EE8C}"/>
    <hyperlink ref="T106" r:id="rId319" xr:uid="{9220E238-6D54-7B49-8EB6-965E355E0EC0}"/>
    <hyperlink ref="T105" r:id="rId320" xr:uid="{06F0B01A-C008-B547-8D7B-7CF49B1C75A4}"/>
    <hyperlink ref="T104" r:id="rId321" xr:uid="{A96FF29D-7DD8-E147-9236-61E5D27AD36C}"/>
    <hyperlink ref="T102" r:id="rId322" xr:uid="{2B8D606C-356A-2A4F-93F8-DF8E44D23404}"/>
    <hyperlink ref="T101" r:id="rId323" xr:uid="{A6AE47BB-2216-A541-8A6A-C297D6D774B8}"/>
    <hyperlink ref="T100" r:id="rId324" xr:uid="{A35EC523-50B0-AE4C-A549-F635BBD92FF5}"/>
    <hyperlink ref="T99" r:id="rId325" xr:uid="{A7996D8B-9531-E645-BF2F-140AC220644B}"/>
    <hyperlink ref="T97" r:id="rId326" xr:uid="{D1E19473-D352-C04E-BA17-829E3C391B18}"/>
    <hyperlink ref="T96" r:id="rId327" xr:uid="{2D1580ED-DCD9-8E49-9F23-15F4436B40CD}"/>
    <hyperlink ref="T95" r:id="rId328" xr:uid="{88D98927-3DC1-304F-A71C-E4B0E36C3BD6}"/>
    <hyperlink ref="T94" r:id="rId329" xr:uid="{CBF3090E-D997-DB48-8703-722F58149251}"/>
    <hyperlink ref="T91" r:id="rId330" xr:uid="{9D3E82EB-A992-8D45-BB57-1AED7D28450F}"/>
    <hyperlink ref="T89" r:id="rId331" xr:uid="{1B23921B-76F6-C440-B07E-6A28157733E0}"/>
    <hyperlink ref="T87" r:id="rId332" xr:uid="{2E14DE1C-B49C-D74E-B303-66A76186E233}"/>
    <hyperlink ref="T86" r:id="rId333" location=".U76Lwfl_tMS" xr:uid="{5F4C6892-0C7D-6646-9B0E-77583E40D315}"/>
    <hyperlink ref="T85" r:id="rId334" xr:uid="{9AD1EAE6-C35F-3F4F-A618-D4C058D66926}"/>
    <hyperlink ref="T51:T84" r:id="rId335" display="Canadian Nuclear Safety Commission" xr:uid="{D93D4C27-64FB-194E-BC46-156692CC2C1B}"/>
    <hyperlink ref="T50" r:id="rId336" xr:uid="{B649E4F1-A570-944F-9815-5F7372D13535}"/>
    <hyperlink ref="T46" r:id="rId337" xr:uid="{368CC9EC-FA19-9340-9FB2-A275D453588F}"/>
    <hyperlink ref="T44" r:id="rId338" xr:uid="{35108CF8-8A50-4646-994E-3037FC895DFF}"/>
    <hyperlink ref="T41" r:id="rId339" xr:uid="{F528A62B-6206-2A4C-8B6E-8DF4CB8E82E7}"/>
    <hyperlink ref="T40" r:id="rId340" location="References" xr:uid="{9F4DF9B2-200C-9C4C-8DEE-28F043673B42}"/>
    <hyperlink ref="T39" r:id="rId341" location="References" xr:uid="{343AE7A7-F29F-7F4C-8E82-80874BDD581F}"/>
    <hyperlink ref="T38" r:id="rId342" xr:uid="{3AE903E8-C048-B24C-9B4D-55122BAB501B}"/>
    <hyperlink ref="T37" r:id="rId343" xr:uid="{41209AA6-3228-6245-9FFB-B6784C42B50E}"/>
    <hyperlink ref="T35" r:id="rId344" xr:uid="{DF8B36A5-8079-7442-8F3A-B94FC3517914}"/>
    <hyperlink ref="T34" r:id="rId345" display="World Nuclear News" xr:uid="{BA6E86F6-6902-8644-B989-1DBA084751F9}"/>
    <hyperlink ref="T33" r:id="rId346" xr:uid="{812F78E0-E652-544D-A127-6C5F5F8D15A3}"/>
    <hyperlink ref="T4" r:id="rId347" xr:uid="{F7A557A0-36A0-9547-A6FC-A0A92455F224}"/>
    <hyperlink ref="T5" r:id="rId348" xr:uid="{932DF8C8-A627-D14F-A692-BDF7095E1C39}"/>
    <hyperlink ref="T6" r:id="rId349" xr:uid="{32217EDE-D282-3F41-8242-B3F24B6AB505}"/>
    <hyperlink ref="T7" r:id="rId350" xr:uid="{B83BEE58-664E-9A4A-9E62-CB53549E026E}"/>
    <hyperlink ref="T8" r:id="rId351" xr:uid="{E1371622-CA18-A44D-8BCC-C6487B1D5C93}"/>
    <hyperlink ref="T9" r:id="rId352" xr:uid="{55C95828-9E40-5F48-9925-3847AC5267E6}"/>
    <hyperlink ref="T10" r:id="rId353" xr:uid="{2A420199-2B1B-5645-A519-BA0AF9AB39D7}"/>
    <hyperlink ref="T11" r:id="rId354" xr:uid="{6D0941CA-940B-6F40-8FD5-3104262C5E02}"/>
    <hyperlink ref="T14" r:id="rId355" xr:uid="{DA0C3469-2E9B-D64C-992B-7732F1A5628F}"/>
    <hyperlink ref="T17" r:id="rId356" display="World Nuclear News" xr:uid="{F87E390D-0242-9844-9BE8-D6B573DFD4A8}"/>
    <hyperlink ref="T20" r:id="rId357" xr:uid="{0DEF24C0-CC18-0E42-B648-6241937717D9}"/>
    <hyperlink ref="T21" r:id="rId358" xr:uid="{A15B86D4-E9B0-F041-ADD7-FC7BA68D8EFA}"/>
    <hyperlink ref="T22" r:id="rId359" display="World Nuclear News" xr:uid="{9702DFC6-600B-5C45-838A-A68A2D6A9A6B}"/>
    <hyperlink ref="T23" r:id="rId360" display="World Nuclear News" xr:uid="{9DD68F33-D4E9-C44F-B84C-8C6A8CEB8F01}"/>
    <hyperlink ref="T24" r:id="rId361" display="World Nuclear News" xr:uid="{B574F10F-FDC2-2C42-8DEA-25E16226ADF1}"/>
    <hyperlink ref="T25" r:id="rId362" xr:uid="{9D5161FF-2A22-6A4E-9A7E-7ADC038A7F00}"/>
    <hyperlink ref="T28" r:id="rId363" xr:uid="{A903EDAF-370F-0D42-9A5D-CD9145E86021}"/>
    <hyperlink ref="T31" r:id="rId364" xr:uid="{D8F59D95-3BD1-FE43-904E-FBDEC53867BA}"/>
    <hyperlink ref="T30" r:id="rId365" xr:uid="{34AF86BF-4AD6-584F-8ECC-3C379DF390A4}"/>
    <hyperlink ref="T29" r:id="rId366" xr:uid="{068FA2EC-B576-B244-A35A-B35CBBB679DA}"/>
    <hyperlink ref="T32" r:id="rId367" xr:uid="{40492BA9-ADF7-8045-A48F-4E968BD2E737}"/>
    <hyperlink ref="T378" r:id="rId368" xr:uid="{2FE0FDDA-BB1B-1D49-9BD3-3BF6EDB89E83}"/>
    <hyperlink ref="T388" r:id="rId369" xr:uid="{FE11F04C-A166-4C4D-A865-403E5CCBA31F}"/>
    <hyperlink ref="T438" r:id="rId370" xr:uid="{C63B4321-D312-C246-9857-051CC746079C}"/>
    <hyperlink ref="T43" r:id="rId371" xr:uid="{1C50899F-26D6-4C40-9927-78B39790238D}"/>
    <hyperlink ref="T42" r:id="rId372" xr:uid="{57C7D79E-8DEF-4147-A1F0-3CC6928360A1}"/>
    <hyperlink ref="T49" r:id="rId373" xr:uid="{6EB7D1D8-4F1F-FB4A-81DE-3FD8D93DA71E}"/>
    <hyperlink ref="T48" r:id="rId374" xr:uid="{C08397D5-C82A-D948-88C5-67897219C252}"/>
    <hyperlink ref="T136" r:id="rId375" xr:uid="{A5523C42-E5B8-BE48-B917-9285E4A6C939}"/>
    <hyperlink ref="T137" r:id="rId376" xr:uid="{EEE57933-C247-EB4D-817B-CB3E89B24686}"/>
    <hyperlink ref="T141" r:id="rId377" xr:uid="{A95A7C94-324A-0C43-9850-3C610244DB13}"/>
    <hyperlink ref="T140" r:id="rId378" xr:uid="{0E78D85D-5365-CC48-AD1E-80608C136A67}"/>
    <hyperlink ref="T19" r:id="rId379" display="World Nuclear News" xr:uid="{1B9A9659-B0C5-AD41-A15C-30F2E2E61E88}"/>
    <hyperlink ref="T18" r:id="rId380" display="World Nuclear News" xr:uid="{90E063F9-3E6B-3648-9D78-D758CDB2B15D}"/>
    <hyperlink ref="T27" r:id="rId381" xr:uid="{00A9012C-6779-CF4C-A63F-B079A1CD35E8}"/>
    <hyperlink ref="T26" r:id="rId382" xr:uid="{E6DF9B58-ECB4-4D49-A3BB-70B01530F273}"/>
    <hyperlink ref="T225" r:id="rId383" xr:uid="{6678A2A6-924D-9D4A-B7A3-145763312D70}"/>
    <hyperlink ref="T226" r:id="rId384" xr:uid="{38DEB986-749C-8D49-BFDB-5CF19A0A0D09}"/>
    <hyperlink ref="T236" r:id="rId385" xr:uid="{8A07CCB2-9A52-A944-BF74-A255133DEEDD}"/>
    <hyperlink ref="T237" r:id="rId386" xr:uid="{E9A1834A-831A-7A4C-970E-C5C3385E8496}"/>
    <hyperlink ref="T249" r:id="rId387" xr:uid="{7F8A9CCD-AFA0-8D4C-BE68-0E29DB0C1704}"/>
    <hyperlink ref="T248" r:id="rId388" xr:uid="{1B4B982B-889B-DD4D-9612-D8B86DF3EC2E}"/>
    <hyperlink ref="T285" r:id="rId389" xr:uid="{0FCC0599-14EE-0148-BE26-87D855786CEE}"/>
    <hyperlink ref="T374" r:id="rId390" xr:uid="{6C55DC61-3263-414F-9B78-09C3C5787863}"/>
    <hyperlink ref="T373" r:id="rId391" xr:uid="{33C83011-5F78-6B43-A5B8-C37368C713ED}"/>
    <hyperlink ref="T422" r:id="rId392" xr:uid="{3B367395-3B66-1940-B1BE-A555FE750853}"/>
    <hyperlink ref="T423" r:id="rId393" xr:uid="{5024BE95-6519-AA49-9C2C-FF5D41423B4F}"/>
    <hyperlink ref="T292" r:id="rId394" xr:uid="{EA1A7735-E895-0844-A324-E7501B82DD29}"/>
    <hyperlink ref="T107" r:id="rId395" xr:uid="{75A48B06-ADD9-0A40-BC1A-4CFBBD62FA15}"/>
    <hyperlink ref="T108" r:id="rId396" xr:uid="{B42E4964-9192-BF49-928C-4D78986FDCD3}"/>
    <hyperlink ref="T245" r:id="rId397" xr:uid="{80D0ABB6-AB93-C14E-980C-F0D5A393422E}"/>
    <hyperlink ref="T404" r:id="rId398" xr:uid="{6F016CA1-F09A-0D48-9306-60AD893E00D3}"/>
    <hyperlink ref="T425" r:id="rId399" xr:uid="{D311B068-85A3-2748-95A5-BC11AD5A1B5E}"/>
    <hyperlink ref="T454" r:id="rId400" location="1E" xr:uid="{A3DD1E52-D56C-0C4F-8114-B6A8A25DF576}"/>
    <hyperlink ref="T168" r:id="rId401" xr:uid="{E91B5940-9514-2445-9D72-F5D16557ED53}"/>
    <hyperlink ref="T396" r:id="rId402" xr:uid="{B0572BC5-2DCD-7F43-82BC-6F63512791DE}"/>
    <hyperlink ref="T395" r:id="rId403" xr:uid="{4019E5E6-B69F-7646-A55D-5242B737007E}"/>
    <hyperlink ref="T310" r:id="rId404" xr:uid="{2F37C8E1-556D-2548-94C3-E04CB496C4BE}"/>
    <hyperlink ref="T379" r:id="rId405" xr:uid="{09C26D05-E892-AF49-B8AF-913DBE850423}"/>
    <hyperlink ref="T202" r:id="rId406" xr:uid="{7D49B169-F7B3-5342-A4DC-BA9A47B4D2A7}"/>
    <hyperlink ref="T203" r:id="rId407" xr:uid="{6E634EF3-677E-6040-A3B2-A051096BCBA0}"/>
    <hyperlink ref="T13" r:id="rId408" xr:uid="{D0FEB6A8-C997-8E4D-87C3-EF581D0E8CC1}"/>
    <hyperlink ref="T12" r:id="rId409" xr:uid="{2D04C571-C984-7043-A38C-4CB95F293F9F}"/>
  </hyperlinks>
  <pageMargins left="0.7" right="0.7" top="0.75" bottom="0.75" header="0.3" footer="0.3"/>
  <pageSetup paperSize="8" scale="51" fitToHeight="15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IIASA</dc:creator>
  <cp:lastModifiedBy>Jessica Jewell</cp:lastModifiedBy>
  <cp:lastPrinted>2018-07-11T11:03:10Z</cp:lastPrinted>
  <dcterms:created xsi:type="dcterms:W3CDTF">2018-07-11T10:57:57Z</dcterms:created>
  <dcterms:modified xsi:type="dcterms:W3CDTF">2019-01-22T13:22:51Z</dcterms:modified>
</cp:coreProperties>
</file>